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<sst xmlns="http://schemas.openxmlformats.org/spreadsheetml/2006/main" count="870" uniqueCount="444">
  <si>
    <t>Vehicle I.D.</t>
  </si>
  <si>
    <t>Company</t>
  </si>
  <si>
    <t>Full Name</t>
  </si>
  <si>
    <t>Short/Other Names (if applicable)</t>
  </si>
  <si>
    <t>Traction</t>
  </si>
  <si>
    <t>Usage</t>
  </si>
  <si>
    <t>Vehicle Description</t>
  </si>
  <si>
    <t>Introduction Year</t>
  </si>
  <si>
    <t>Power (HP)</t>
  </si>
  <si>
    <t>Coefficient of TE (kN)</t>
  </si>
  <si>
    <t>Top Speed (kph)</t>
  </si>
  <si>
    <t>Decommissioning Year</t>
  </si>
  <si>
    <t>Vehicle Life</t>
  </si>
  <si>
    <t>Model Life</t>
  </si>
  <si>
    <t>Purchase Cost</t>
  </si>
  <si>
    <t>Running Cost</t>
  </si>
  <si>
    <t>Capacity</t>
  </si>
  <si>
    <t>Load Speed</t>
  </si>
  <si>
    <t>Artist (s)</t>
  </si>
  <si>
    <t>Wagon Attachments</t>
  </si>
  <si>
    <t>Liveries</t>
  </si>
  <si>
    <t>Livery Override</t>
  </si>
  <si>
    <t>Consist</t>
  </si>
  <si>
    <t>Current Status</t>
  </si>
  <si>
    <t>SBB</t>
  </si>
  <si>
    <t>Re 460</t>
  </si>
  <si>
    <t>Lok 2000</t>
  </si>
  <si>
    <t>E</t>
  </si>
  <si>
    <t>P</t>
  </si>
  <si>
    <t>N/A</t>
  </si>
  <si>
    <t>SBB</t>
  </si>
  <si>
    <t>Be 4/6</t>
  </si>
  <si>
    <t>E</t>
  </si>
  <si>
    <t>SBB</t>
  </si>
  <si>
    <t>E</t>
  </si>
  <si>
    <t>P</t>
  </si>
  <si>
    <t>SBB</t>
  </si>
  <si>
    <t>Ce 6/8</t>
  </si>
  <si>
    <t>Krokodil</t>
  </si>
  <si>
    <t>E</t>
  </si>
  <si>
    <t>U</t>
  </si>
  <si>
    <t>SBB</t>
  </si>
  <si>
    <t>Re 4/4 I</t>
  </si>
  <si>
    <t>E</t>
  </si>
  <si>
    <t>U</t>
  </si>
  <si>
    <t>SBB</t>
  </si>
  <si>
    <t>Re 620</t>
  </si>
  <si>
    <t>E</t>
  </si>
  <si>
    <t>U</t>
  </si>
  <si>
    <t>SBB</t>
  </si>
  <si>
    <t>Ae 6/6</t>
  </si>
  <si>
    <t>E</t>
  </si>
  <si>
    <t>U</t>
  </si>
  <si>
    <t>SBB</t>
  </si>
  <si>
    <t>Ae 4/7</t>
  </si>
  <si>
    <t>E</t>
  </si>
  <si>
    <t>SBB Cargo</t>
  </si>
  <si>
    <t>Re 420</t>
  </si>
  <si>
    <t>E</t>
  </si>
  <si>
    <t>F</t>
  </si>
  <si>
    <t>SBB Cargo</t>
  </si>
  <si>
    <t>Re 482</t>
  </si>
  <si>
    <t>E</t>
  </si>
  <si>
    <t>F</t>
  </si>
  <si>
    <t>BLS</t>
  </si>
  <si>
    <t>Ae 6/8</t>
  </si>
  <si>
    <t>E</t>
  </si>
  <si>
    <t>U</t>
  </si>
  <si>
    <t>BLS</t>
  </si>
  <si>
    <t>Ae 8/8</t>
  </si>
  <si>
    <t>E</t>
  </si>
  <si>
    <t>U</t>
  </si>
  <si>
    <t>BLS</t>
  </si>
  <si>
    <t>Ae 415</t>
  </si>
  <si>
    <t>Ae 4/4</t>
  </si>
  <si>
    <t>E</t>
  </si>
  <si>
    <t>U</t>
  </si>
  <si>
    <t>BLS</t>
  </si>
  <si>
    <t>Re 4/4 II</t>
  </si>
  <si>
    <t>E</t>
  </si>
  <si>
    <t>U</t>
  </si>
  <si>
    <t>BLS</t>
  </si>
  <si>
    <t>Re 420</t>
  </si>
  <si>
    <t>E</t>
  </si>
  <si>
    <t>F</t>
  </si>
  <si>
    <t>BLS</t>
  </si>
  <si>
    <t>Re 465</t>
  </si>
  <si>
    <t>E</t>
  </si>
  <si>
    <t>U</t>
  </si>
  <si>
    <t>BLS</t>
  </si>
  <si>
    <t>Re 485</t>
  </si>
  <si>
    <t>E</t>
  </si>
  <si>
    <t>F</t>
  </si>
  <si>
    <t>BLS</t>
  </si>
  <si>
    <t>Ce 4/4</t>
  </si>
  <si>
    <t>E</t>
  </si>
  <si>
    <t>P</t>
  </si>
  <si>
    <t>BVZ</t>
  </si>
  <si>
    <t>HGe 4/4 I</t>
  </si>
  <si>
    <t>E</t>
  </si>
  <si>
    <t>U</t>
  </si>
  <si>
    <t>FO</t>
  </si>
  <si>
    <t>HGe 4/4 II</t>
  </si>
  <si>
    <t>E</t>
  </si>
  <si>
    <t>U</t>
  </si>
  <si>
    <t>RhB</t>
  </si>
  <si>
    <t>Ge 4/4 I</t>
  </si>
  <si>
    <t>E</t>
  </si>
  <si>
    <t>U</t>
  </si>
  <si>
    <t>RhB</t>
  </si>
  <si>
    <t>E</t>
  </si>
  <si>
    <t>U</t>
  </si>
  <si>
    <t>RhB</t>
  </si>
  <si>
    <t>Ge 4/4 III</t>
  </si>
  <si>
    <t>E</t>
  </si>
  <si>
    <t>U</t>
  </si>
  <si>
    <t>RhB</t>
  </si>
  <si>
    <t>Ge 6/6 II</t>
  </si>
  <si>
    <t>E</t>
  </si>
  <si>
    <t>U</t>
  </si>
  <si>
    <t>RhB</t>
  </si>
  <si>
    <t>E</t>
  </si>
  <si>
    <t>P</t>
  </si>
  <si>
    <t>JB</t>
  </si>
  <si>
    <t>E</t>
  </si>
  <si>
    <t>P</t>
  </si>
  <si>
    <t>ABDeh 8/8</t>
  </si>
  <si>
    <t>E</t>
  </si>
  <si>
    <t>P</t>
  </si>
  <si>
    <t>SBB</t>
  </si>
  <si>
    <t>BDe 4/4</t>
  </si>
  <si>
    <t>E</t>
  </si>
  <si>
    <t>P</t>
  </si>
  <si>
    <t>ASD</t>
  </si>
  <si>
    <t>BDe 4/4</t>
  </si>
  <si>
    <t>E</t>
  </si>
  <si>
    <t>P</t>
  </si>
  <si>
    <t>GGB</t>
  </si>
  <si>
    <t>BHe 4/8</t>
  </si>
  <si>
    <t>Gornergrat Bahn EMU</t>
  </si>
  <si>
    <t>E</t>
  </si>
  <si>
    <t>P</t>
  </si>
  <si>
    <t>SBB</t>
  </si>
  <si>
    <t>RABDe 510</t>
  </si>
  <si>
    <t>E</t>
  </si>
  <si>
    <t>P</t>
  </si>
  <si>
    <t>SBB</t>
  </si>
  <si>
    <t>RABe 500</t>
  </si>
  <si>
    <t>ICN</t>
  </si>
  <si>
    <t>E</t>
  </si>
  <si>
    <t>P</t>
  </si>
  <si>
    <t>SBB</t>
  </si>
  <si>
    <t>RBDe 560</t>
  </si>
  <si>
    <t>E</t>
  </si>
  <si>
    <t>P</t>
  </si>
  <si>
    <t>SOB</t>
  </si>
  <si>
    <t>BDe 556</t>
  </si>
  <si>
    <t>E</t>
  </si>
  <si>
    <t>P</t>
  </si>
  <si>
    <t>SBB</t>
  </si>
  <si>
    <t>Be 556</t>
  </si>
  <si>
    <t>E</t>
  </si>
  <si>
    <t>P</t>
  </si>
  <si>
    <t>SOB</t>
  </si>
  <si>
    <t>RBDe 566</t>
  </si>
  <si>
    <t>E</t>
  </si>
  <si>
    <t>P</t>
  </si>
  <si>
    <t>BLS</t>
  </si>
  <si>
    <t>RBDe 565</t>
  </si>
  <si>
    <t>E</t>
  </si>
  <si>
    <t>P</t>
  </si>
  <si>
    <t>BLS</t>
  </si>
  <si>
    <t>RABe 525</t>
  </si>
  <si>
    <t>E</t>
  </si>
  <si>
    <t>P</t>
  </si>
  <si>
    <t>SBB</t>
  </si>
  <si>
    <t>RAe 2/5</t>
  </si>
  <si>
    <t>Red Devil</t>
  </si>
  <si>
    <t>E</t>
  </si>
  <si>
    <t>P</t>
  </si>
  <si>
    <t>SBB</t>
  </si>
  <si>
    <t>RABe 520</t>
  </si>
  <si>
    <t>E</t>
  </si>
  <si>
    <t>P</t>
  </si>
  <si>
    <t>Cisalpino</t>
  </si>
  <si>
    <t>ETR 470</t>
  </si>
  <si>
    <t>E</t>
  </si>
  <si>
    <t>P</t>
  </si>
  <si>
    <t>SBB</t>
  </si>
  <si>
    <t>TGV Lyria</t>
  </si>
  <si>
    <t>E</t>
  </si>
  <si>
    <t>P</t>
  </si>
  <si>
    <t>MOB</t>
  </si>
  <si>
    <t>BDe 4/4</t>
  </si>
  <si>
    <t>GoldenPass Panoramic</t>
  </si>
  <si>
    <t>E</t>
  </si>
  <si>
    <t>P</t>
  </si>
  <si>
    <t>SBB</t>
  </si>
  <si>
    <t>Re 450</t>
  </si>
  <si>
    <t>E</t>
  </si>
  <si>
    <t>P</t>
  </si>
  <si>
    <t>S-Bahn Double Decker Carriages</t>
  </si>
  <si>
    <t>Am 4/4</t>
  </si>
  <si>
    <t>D</t>
  </si>
  <si>
    <t>U</t>
  </si>
  <si>
    <t>SBB</t>
  </si>
  <si>
    <t>Am 840</t>
  </si>
  <si>
    <t>D</t>
  </si>
  <si>
    <t>F</t>
  </si>
  <si>
    <t>SBB</t>
  </si>
  <si>
    <t>Am 841</t>
  </si>
  <si>
    <t>D</t>
  </si>
  <si>
    <t>U</t>
  </si>
  <si>
    <t>SBB</t>
  </si>
  <si>
    <t>Bm 6/6</t>
  </si>
  <si>
    <t>D</t>
  </si>
  <si>
    <t>U</t>
  </si>
  <si>
    <t>SBB</t>
  </si>
  <si>
    <t>A 3/5</t>
  </si>
  <si>
    <t>S</t>
  </si>
  <si>
    <t>U</t>
  </si>
  <si>
    <t>SBB</t>
  </si>
  <si>
    <t>B 3/4</t>
  </si>
  <si>
    <t>S</t>
  </si>
  <si>
    <t>U</t>
  </si>
  <si>
    <t>SBB</t>
  </si>
  <si>
    <t>C 5/6</t>
  </si>
  <si>
    <t>S</t>
  </si>
  <si>
    <t>U</t>
  </si>
  <si>
    <t>SBB</t>
  </si>
  <si>
    <t>Eb 3/5</t>
  </si>
  <si>
    <t>S</t>
  </si>
  <si>
    <t>U</t>
  </si>
  <si>
    <t>SBB</t>
  </si>
  <si>
    <t>EW I</t>
  </si>
  <si>
    <t>Early Passenger Carriage</t>
  </si>
  <si>
    <t>W</t>
  </si>
  <si>
    <t>P</t>
  </si>
  <si>
    <t>SBB</t>
  </si>
  <si>
    <t>EW II</t>
  </si>
  <si>
    <t>W</t>
  </si>
  <si>
    <t>P</t>
  </si>
  <si>
    <t>SBB</t>
  </si>
  <si>
    <t>EW III</t>
  </si>
  <si>
    <t>W</t>
  </si>
  <si>
    <t>P</t>
  </si>
  <si>
    <t>SBB</t>
  </si>
  <si>
    <t>EW IV</t>
  </si>
  <si>
    <t>W</t>
  </si>
  <si>
    <t>P</t>
  </si>
  <si>
    <t>SBB</t>
  </si>
  <si>
    <t>EW V</t>
  </si>
  <si>
    <t>W</t>
  </si>
  <si>
    <t>P</t>
  </si>
  <si>
    <t>SBB</t>
  </si>
  <si>
    <t>EC</t>
  </si>
  <si>
    <t>EuroCity Carriages</t>
  </si>
  <si>
    <t>W</t>
  </si>
  <si>
    <t>P</t>
  </si>
  <si>
    <t>SBB</t>
  </si>
  <si>
    <t>DD</t>
  </si>
  <si>
    <t>Double Decker Carriages</t>
  </si>
  <si>
    <t>W</t>
  </si>
  <si>
    <t>P</t>
  </si>
  <si>
    <t>SBB Cargo</t>
  </si>
  <si>
    <t>Container</t>
  </si>
  <si>
    <t>Container Wagon</t>
  </si>
  <si>
    <t>W</t>
  </si>
  <si>
    <t>F</t>
  </si>
  <si>
    <t>HuPAC</t>
  </si>
  <si>
    <t>Rolling Motorway Wagons</t>
  </si>
  <si>
    <t>W</t>
  </si>
  <si>
    <t>F</t>
  </si>
  <si>
    <t>GoldenPass Panormaic Carriages</t>
  </si>
  <si>
    <t>TGV Lyria Carriages</t>
  </si>
  <si>
    <t>Loco+1stEndWagon+1stCoach+1stCoach+BarCoach+2ndCoach+2ndCoach+2ndCoach</t>
  </si>
  <si>
    <t>EndWagon+Coach+Coach+Loco+Coach+Coach+EndWagon</t>
  </si>
  <si>
    <t>Loco+Coach+Coach+Steuerwagen</t>
  </si>
  <si>
    <t>Cisalpino ETR 470 Carriages</t>
  </si>
  <si>
    <t>Ge 4/4 II</t>
  </si>
  <si>
    <t>Loco+Coach+Coach+Coach+Coach+Coach+Coach+Coach+Coach+Coach+Loco</t>
  </si>
  <si>
    <t>Loco+Loco</t>
  </si>
  <si>
    <t>RABDe 510 Carriages</t>
  </si>
  <si>
    <t>Loco+Coach+Loco</t>
  </si>
  <si>
    <t>RABe 500 Carriages</t>
  </si>
  <si>
    <t>RBDe 565 Carriages</t>
  </si>
  <si>
    <t>RABe 525 Carriage</t>
  </si>
  <si>
    <t>Loco</t>
  </si>
  <si>
    <t>RABe 520 Carriage</t>
  </si>
  <si>
    <t>Ae 610</t>
  </si>
  <si>
    <t>ABe 4/4 III</t>
  </si>
  <si>
    <t>BDhe 4/8</t>
  </si>
  <si>
    <t>Swiss Set Data Spreadsheet</t>
  </si>
  <si>
    <t>Weight (tons)</t>
  </si>
  <si>
    <t>Drawing</t>
  </si>
  <si>
    <t>Available</t>
  </si>
  <si>
    <t>Coding</t>
  </si>
  <si>
    <t>LordOfThePigs</t>
  </si>
  <si>
    <t>jamesvassie</t>
  </si>
  <si>
    <t>Purno</t>
  </si>
  <si>
    <t>dodo</t>
  </si>
  <si>
    <t>jamesvassie/Coalroads Artist</t>
  </si>
  <si>
    <t>LordOfThePigs, jamesvassie &amp; Purno</t>
  </si>
  <si>
    <t>Purno &amp; jamesvassie</t>
  </si>
  <si>
    <t>LordOfThePigs &amp; jamesvassie</t>
  </si>
  <si>
    <t>MGB</t>
  </si>
  <si>
    <t>S-Bahn</t>
  </si>
  <si>
    <t>Re 6/6 - Gotthard</t>
  </si>
  <si>
    <t>Coal (Iron Ore, Grain/Wheat)</t>
  </si>
  <si>
    <t>30/75</t>
  </si>
  <si>
    <t>Goods</t>
  </si>
  <si>
    <t>40/100</t>
  </si>
  <si>
    <t>Pick a random livery for each wagon</t>
  </si>
  <si>
    <t>Local</t>
  </si>
  <si>
    <t>Express</t>
  </si>
  <si>
    <t>EuroCity</t>
  </si>
  <si>
    <t>Double Decker</t>
  </si>
  <si>
    <t>Hopper</t>
  </si>
  <si>
    <t>Livery Override - See (1)</t>
  </si>
  <si>
    <t>Cant Attach</t>
  </si>
  <si>
    <t>Normal</t>
  </si>
  <si>
    <t>Livery Override - See (2)</t>
  </si>
  <si>
    <t>Livery Override - See (3)</t>
  </si>
  <si>
    <t>Livery Override - See (4)</t>
  </si>
  <si>
    <t>Livery Override - See (8)</t>
  </si>
  <si>
    <t>Livery Override - See (5)</t>
  </si>
  <si>
    <t>Livery Override - See (6)</t>
  </si>
  <si>
    <t>Livery Override - See (7)</t>
  </si>
  <si>
    <t>(1) Coaches are changed to BLS livery, if there are between 1 and 3 coaches, no 1st class, 4 coaches, 1st class car, 5 or more coaches, 2*1st class car</t>
  </si>
  <si>
    <t>(2) Coaches are changed to RABDe 510 sprites, with the last car built changed to end car sprite</t>
  </si>
  <si>
    <t>(3) Coaches are changed to RBDe 565 sprites, with trains being built in 4-car units, max length of 8, as shown in the sprite png</t>
  </si>
  <si>
    <t>(4) Coaches are changed to S-Bahn Livery with the last car being changed to end-car sprite</t>
  </si>
  <si>
    <t>(5) Coaches are changed into GGB Livery, with trains being built in 2-car units, max length of 4, as shown in the sprite png</t>
  </si>
  <si>
    <t>(6) Coaches are changed to RABe 500 sprites, with trains being made up of seven cars, frontloco+3*greencoach+redcoach+yellowcoach+endloco, max length of 14 ie double length trainset, same order. See sprite png</t>
  </si>
  <si>
    <t>(7) Coaches are changed into ABDeh 8/8 sprites, trains are made up of 2 parts, front loco + back loco. Can be built up to 6 cars long, ie 3 trainsets</t>
  </si>
  <si>
    <t>(8) Coaches are as normal, but come in this order: end car facing loco, 2*1st class cars, bistro car, 2*2nd class cars, steuerwagen. Total train length is 8.</t>
  </si>
  <si>
    <t>* All EMUs should be able to have mail cars as well, overriding to same livery as passenger cars would.</t>
  </si>
  <si>
    <t>Cargo Type: Default (refittable to)</t>
  </si>
  <si>
    <t>Passengers</t>
  </si>
  <si>
    <t>40/80</t>
  </si>
  <si>
    <t>SBB Re 4/4 I</t>
  </si>
  <si>
    <t>SBB Ae 610</t>
  </si>
  <si>
    <t>BLS Ce 4/4</t>
  </si>
  <si>
    <t>BLS Ae 6/8</t>
  </si>
  <si>
    <t>SBB RABDe 510</t>
  </si>
  <si>
    <t>SBB Cargo Re 420</t>
  </si>
  <si>
    <t>BLS 'Swiss Express' Re 420</t>
  </si>
  <si>
    <t>BLS Re 4/4 II</t>
  </si>
  <si>
    <t>SBB Re 620 'Gotthard'</t>
  </si>
  <si>
    <t>BLS RBDe 565</t>
  </si>
  <si>
    <t>SBB Local Passenger Carriage</t>
  </si>
  <si>
    <t>SBB Express Passenger Carriage - EW III</t>
  </si>
  <si>
    <t>SBB Express Passenger Carriage - EW IV</t>
  </si>
  <si>
    <t>SBB Express Passenger Carriage - EW V</t>
  </si>
  <si>
    <t>SBB EuroCity Carriages</t>
  </si>
  <si>
    <t>BLS Express Passenger Carriage - EW III</t>
  </si>
  <si>
    <t>BLS Express Passenger Carriage - EW IV</t>
  </si>
  <si>
    <t>SBB TEE Coaches</t>
  </si>
  <si>
    <t>SBB Fast IR Coaches</t>
  </si>
  <si>
    <t>SBB Double Decker Carriage</t>
  </si>
  <si>
    <t>SBB Double Decker S-Bahn Carriage</t>
  </si>
  <si>
    <t>SBB Cargo Self-Discharging Hopper</t>
  </si>
  <si>
    <t>SBB Intermodal Container Wagon</t>
  </si>
  <si>
    <t>SBB Re 450 'S-Bahn'</t>
  </si>
  <si>
    <t>SBB Re 460 'Lok 2000'</t>
  </si>
  <si>
    <t>Gornergrat Bahn Bhe 4/8</t>
  </si>
  <si>
    <t>SBB RABe 500 'ICN'</t>
  </si>
  <si>
    <t>SBB Cargo Re 482</t>
  </si>
  <si>
    <t>MGB ABDeh 8/8</t>
  </si>
  <si>
    <t>SBB Be 4/6</t>
  </si>
  <si>
    <t>SBB RAe TEE</t>
  </si>
  <si>
    <t>SBB Ce 6/8 'Krokodil'</t>
  </si>
  <si>
    <t>SBB Ae 4/7</t>
  </si>
  <si>
    <t>BLS Ae 8/8</t>
  </si>
  <si>
    <t>BLS Ae 415</t>
  </si>
  <si>
    <t>BLS Re 465</t>
  </si>
  <si>
    <t>BLS Re 485</t>
  </si>
  <si>
    <t>FO HGe 4/4 II</t>
  </si>
  <si>
    <t>BVZ HGe 4/4 I</t>
  </si>
  <si>
    <t>RhB Ge 4/4 I</t>
  </si>
  <si>
    <t>RhB Ge 4/4 II</t>
  </si>
  <si>
    <t>RhB Ge 4/4 III</t>
  </si>
  <si>
    <t>RhB Ge 6/6 II</t>
  </si>
  <si>
    <t>RhB Abe 4/4 III</t>
  </si>
  <si>
    <t>JB BDHe 4/8</t>
  </si>
  <si>
    <t>SBB BDe 4/4</t>
  </si>
  <si>
    <t>ASD BDe 4/4</t>
  </si>
  <si>
    <t>SBB RBDe 560</t>
  </si>
  <si>
    <t>SBB Be 5/6</t>
  </si>
  <si>
    <t>SOB BDe 556</t>
  </si>
  <si>
    <t>SOB RBDe 566</t>
  </si>
  <si>
    <t>BLS RABe 525</t>
  </si>
  <si>
    <t>SBB RAe 2/5 'Red Devil'</t>
  </si>
  <si>
    <t>SBB RABe 520 'Flirt'</t>
  </si>
  <si>
    <t>Cisalpino ETR 470</t>
  </si>
  <si>
    <t>SBB TGV Lyria</t>
  </si>
  <si>
    <t>MOB BDe 4/4 GoldenPass Panoramic</t>
  </si>
  <si>
    <t>SBB Am 4/4</t>
  </si>
  <si>
    <t>SBB Am 840</t>
  </si>
  <si>
    <t>SBb Am 841</t>
  </si>
  <si>
    <t>SBB Bm 6/6</t>
  </si>
  <si>
    <t>SBB A 3/5</t>
  </si>
  <si>
    <t>SBB B 3/4</t>
  </si>
  <si>
    <t>SBB C 5/6</t>
  </si>
  <si>
    <t>SBB Eb 3/5</t>
  </si>
  <si>
    <t>SBB Early Passenger Carriage</t>
  </si>
  <si>
    <t>TEE Coaches</t>
  </si>
  <si>
    <t>IR Coaches</t>
  </si>
  <si>
    <t>BLS HuPAC 'Rolling Motorway' Wagon</t>
  </si>
  <si>
    <t>RAe TEE</t>
  </si>
  <si>
    <t>Track Guage</t>
  </si>
  <si>
    <t>Standard Guage</t>
  </si>
  <si>
    <t>Narrow Guage</t>
  </si>
  <si>
    <t>ABDe 4/8</t>
  </si>
  <si>
    <t>ABDe 536</t>
  </si>
  <si>
    <t>Thurbo AG</t>
  </si>
  <si>
    <t>Ae 3/6 II</t>
  </si>
  <si>
    <t>Ae 8/14</t>
  </si>
  <si>
    <t>Bm 596</t>
  </si>
  <si>
    <t>D 753</t>
  </si>
  <si>
    <t>ES 64 U2</t>
  </si>
  <si>
    <t>MThB</t>
  </si>
  <si>
    <t>Re 436</t>
  </si>
  <si>
    <t>Ae 476</t>
  </si>
  <si>
    <t>ABEh 4/4 II</t>
  </si>
  <si>
    <t>BOB</t>
  </si>
  <si>
    <t>RM</t>
  </si>
  <si>
    <t>SBB Ae 3/6 I</t>
  </si>
  <si>
    <t>SBB Ae 3/6 II</t>
  </si>
  <si>
    <t>Ae 3/6 I</t>
  </si>
  <si>
    <t>BLS ABDe 4/8</t>
  </si>
  <si>
    <t>Thurbo AG ABDe 536</t>
  </si>
  <si>
    <t>SBB Ae 8/14</t>
  </si>
  <si>
    <t>Thurbo AG Bm 596</t>
  </si>
  <si>
    <t>HuPAC D 753</t>
  </si>
  <si>
    <t>HuPAC ES 64 U2 'Taurus'</t>
  </si>
  <si>
    <t>MThB RBDe 566</t>
  </si>
  <si>
    <t>RM Re 436</t>
  </si>
  <si>
    <t>SOB Ae 476</t>
  </si>
  <si>
    <t>BOB ABEh 4/4 II</t>
  </si>
  <si>
    <t>Power (kW)</t>
  </si>
  <si>
    <t>BDSeh 4/8</t>
  </si>
  <si>
    <t>MGB BDSeh 4/8 'Tasch Shuttle'</t>
  </si>
  <si>
    <t>New!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</si>
</sst>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1" fillId="2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0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000000"/>
      </font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ont>
        <color auto="1"/>
      </font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1"/>
  <sheetViews>
    <sheetView tabSelected="1" workbookViewId="0" topLeftCell="A1">
      <pane xSplit="4" ySplit="6" topLeftCell="J3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63" activeCellId="2" sqref="A59:IV59 A62:IV62 A63:IV63"/>
    </sheetView>
  </sheetViews>
  <sheetFormatPr defaultColWidth="9.140625" defaultRowHeight="12.75"/>
  <cols>
    <col min="1" max="1" width="9.57421875" style="1" customWidth="1"/>
    <col min="2" max="2" width="11.421875" style="1" customWidth="1"/>
    <col min="3" max="3" width="10.28125" style="1" bestFit="1" customWidth="1"/>
    <col min="4" max="4" width="28.8515625" style="1" bestFit="1" customWidth="1"/>
    <col min="5" max="5" width="31.8515625" style="1" bestFit="1" customWidth="1"/>
    <col min="6" max="7" width="7.8515625" style="2" customWidth="1"/>
    <col min="8" max="8" width="16.00390625" style="2" bestFit="1" customWidth="1"/>
    <col min="9" max="9" width="37.140625" style="1" bestFit="1" customWidth="1"/>
    <col min="10" max="11" width="18.8515625" style="2" customWidth="1"/>
    <col min="12" max="12" width="11.140625" style="1" customWidth="1"/>
    <col min="13" max="13" width="22.140625" style="1" customWidth="1"/>
    <col min="14" max="14" width="16.00390625" style="1" customWidth="1"/>
    <col min="15" max="15" width="22.140625" style="1" customWidth="1"/>
    <col min="16" max="16" width="11.8515625" style="1" customWidth="1"/>
    <col min="17" max="17" width="10.57421875" style="1" customWidth="1"/>
    <col min="18" max="18" width="14.00390625" style="1" customWidth="1"/>
    <col min="19" max="19" width="13.140625" style="1" customWidth="1"/>
    <col min="20" max="20" width="8.8515625" style="1" customWidth="1"/>
    <col min="21" max="21" width="31.00390625" style="1" customWidth="1"/>
    <col min="22" max="22" width="12.8515625" style="1" bestFit="1" customWidth="1"/>
    <col min="23" max="23" width="12.00390625" style="1" customWidth="1"/>
    <col min="24" max="24" width="32.421875" style="1" bestFit="1" customWidth="1"/>
    <col min="25" max="26" width="21.00390625" style="1" bestFit="1" customWidth="1"/>
    <col min="27" max="27" width="10.8515625" style="1" bestFit="1" customWidth="1"/>
    <col min="28" max="28" width="21.00390625" style="1" bestFit="1" customWidth="1"/>
    <col min="29" max="30" width="10.8515625" style="1" bestFit="1" customWidth="1"/>
    <col min="31" max="31" width="8.140625" style="1" bestFit="1" customWidth="1"/>
    <col min="32" max="32" width="31.421875" style="1" bestFit="1" customWidth="1"/>
    <col min="33" max="33" width="31.57421875" style="1" bestFit="1" customWidth="1"/>
    <col min="34" max="34" width="14.00390625" style="1" bestFit="1" customWidth="1"/>
    <col min="35" max="35" width="14.00390625" style="1" customWidth="1"/>
    <col min="36" max="16384" width="9.00390625" style="1" customWidth="1"/>
  </cols>
  <sheetData>
    <row r="1" spans="6:31" ht="12.75">
      <c r="F1" s="11"/>
      <c r="G1" s="11"/>
      <c r="H1" s="11"/>
      <c r="I1" s="10"/>
      <c r="J1" s="11"/>
      <c r="K1" s="11"/>
      <c r="Y1" s="10"/>
      <c r="Z1" s="10"/>
      <c r="AA1" s="10"/>
      <c r="AB1" s="10"/>
      <c r="AC1" s="10"/>
      <c r="AD1" s="10"/>
      <c r="AE1" s="10"/>
    </row>
    <row r="2" spans="2:12" ht="12.75">
      <c r="B2" s="61" t="s">
        <v>292</v>
      </c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5" spans="2:35" ht="12.75">
      <c r="B5" s="58" t="s">
        <v>0</v>
      </c>
      <c r="C5" s="58" t="s">
        <v>1</v>
      </c>
      <c r="D5" s="58" t="s">
        <v>2</v>
      </c>
      <c r="E5" s="59" t="s">
        <v>3</v>
      </c>
      <c r="F5" s="58" t="s">
        <v>4</v>
      </c>
      <c r="G5" s="58" t="s">
        <v>5</v>
      </c>
      <c r="H5" s="53" t="s">
        <v>410</v>
      </c>
      <c r="I5" s="59" t="s">
        <v>6</v>
      </c>
      <c r="J5" s="58" t="s">
        <v>7</v>
      </c>
      <c r="K5" s="53" t="s">
        <v>440</v>
      </c>
      <c r="L5" s="58" t="s">
        <v>8</v>
      </c>
      <c r="M5" s="58" t="s">
        <v>9</v>
      </c>
      <c r="N5" s="58" t="s">
        <v>10</v>
      </c>
      <c r="O5" s="58" t="s">
        <v>11</v>
      </c>
      <c r="P5" s="58" t="s">
        <v>12</v>
      </c>
      <c r="Q5" s="58" t="s">
        <v>13</v>
      </c>
      <c r="R5" s="58" t="s">
        <v>14</v>
      </c>
      <c r="S5" s="58" t="s">
        <v>15</v>
      </c>
      <c r="T5" s="58" t="s">
        <v>16</v>
      </c>
      <c r="U5" s="53" t="s">
        <v>337</v>
      </c>
      <c r="V5" s="58" t="s">
        <v>293</v>
      </c>
      <c r="W5" s="58" t="s">
        <v>17</v>
      </c>
      <c r="X5" s="64" t="s">
        <v>18</v>
      </c>
      <c r="Y5" s="55" t="s">
        <v>19</v>
      </c>
      <c r="Z5" s="56"/>
      <c r="AA5" s="56"/>
      <c r="AB5" s="56"/>
      <c r="AC5" s="56"/>
      <c r="AD5" s="57"/>
      <c r="AE5" s="53" t="s">
        <v>20</v>
      </c>
      <c r="AF5" s="53" t="s">
        <v>21</v>
      </c>
      <c r="AG5" s="53" t="s">
        <v>22</v>
      </c>
      <c r="AH5" s="58" t="s">
        <v>23</v>
      </c>
      <c r="AI5" s="10"/>
    </row>
    <row r="6" spans="2:35" ht="12.75">
      <c r="B6" s="58"/>
      <c r="C6" s="58"/>
      <c r="D6" s="58"/>
      <c r="E6" s="59"/>
      <c r="F6" s="58"/>
      <c r="G6" s="58"/>
      <c r="H6" s="60"/>
      <c r="I6" s="59"/>
      <c r="J6" s="58"/>
      <c r="K6" s="54"/>
      <c r="L6" s="58"/>
      <c r="M6" s="58"/>
      <c r="N6" s="58"/>
      <c r="O6" s="58"/>
      <c r="P6" s="58"/>
      <c r="Q6" s="58"/>
      <c r="R6" s="58"/>
      <c r="S6" s="58"/>
      <c r="T6" s="58"/>
      <c r="U6" s="54"/>
      <c r="V6" s="58"/>
      <c r="W6" s="58"/>
      <c r="X6" s="64"/>
      <c r="Y6" s="3" t="s">
        <v>313</v>
      </c>
      <c r="Z6" s="3" t="s">
        <v>314</v>
      </c>
      <c r="AA6" s="20" t="s">
        <v>315</v>
      </c>
      <c r="AB6" s="23" t="s">
        <v>316</v>
      </c>
      <c r="AC6" s="23" t="s">
        <v>265</v>
      </c>
      <c r="AD6" s="23" t="s">
        <v>317</v>
      </c>
      <c r="AE6" s="63"/>
      <c r="AF6" s="54"/>
      <c r="AG6" s="54"/>
      <c r="AH6" s="53"/>
      <c r="AI6" s="10"/>
    </row>
    <row r="7" spans="2:35" ht="12.75">
      <c r="B7" s="4">
        <v>1</v>
      </c>
      <c r="C7" s="4" t="s">
        <v>24</v>
      </c>
      <c r="D7" s="4" t="s">
        <v>25</v>
      </c>
      <c r="E7" s="4" t="s">
        <v>26</v>
      </c>
      <c r="F7" s="5" t="s">
        <v>27</v>
      </c>
      <c r="G7" s="44" t="s">
        <v>28</v>
      </c>
      <c r="H7" s="43" t="s">
        <v>411</v>
      </c>
      <c r="I7" s="25" t="s">
        <v>364</v>
      </c>
      <c r="J7" s="5">
        <v>1992</v>
      </c>
      <c r="K7" s="65">
        <v>6102</v>
      </c>
      <c r="L7" s="71">
        <f>K7*1.359622</f>
        <v>8296.413444</v>
      </c>
      <c r="M7" s="4">
        <v>275</v>
      </c>
      <c r="N7" s="4">
        <v>230</v>
      </c>
      <c r="O7" s="4" t="s">
        <v>29</v>
      </c>
      <c r="P7" s="4"/>
      <c r="Q7" s="4"/>
      <c r="R7" s="4"/>
      <c r="S7" s="4"/>
      <c r="T7" s="4"/>
      <c r="U7" s="4"/>
      <c r="V7" s="4">
        <v>84</v>
      </c>
      <c r="W7" s="4"/>
      <c r="X7" s="4" t="s">
        <v>297</v>
      </c>
      <c r="Y7" s="28" t="s">
        <v>320</v>
      </c>
      <c r="Z7" s="7" t="s">
        <v>320</v>
      </c>
      <c r="AA7" s="7" t="s">
        <v>320</v>
      </c>
      <c r="AB7" s="7" t="s">
        <v>324</v>
      </c>
      <c r="AC7" s="7" t="s">
        <v>319</v>
      </c>
      <c r="AD7" s="7" t="s">
        <v>319</v>
      </c>
      <c r="AE7" s="4"/>
      <c r="AF7" s="4"/>
      <c r="AG7" s="12"/>
      <c r="AH7" s="14" t="s">
        <v>296</v>
      </c>
      <c r="AI7" s="10"/>
    </row>
    <row r="8" spans="2:35" ht="12.75">
      <c r="B8" s="4">
        <f>B7+1</f>
        <v>2</v>
      </c>
      <c r="C8" s="4" t="s">
        <v>30</v>
      </c>
      <c r="D8" s="4" t="s">
        <v>31</v>
      </c>
      <c r="E8" s="4"/>
      <c r="F8" s="5" t="s">
        <v>32</v>
      </c>
      <c r="G8" s="44" t="s">
        <v>40</v>
      </c>
      <c r="H8" s="43" t="s">
        <v>411</v>
      </c>
      <c r="I8" s="46" t="s">
        <v>369</v>
      </c>
      <c r="J8" s="5">
        <v>1921</v>
      </c>
      <c r="K8" s="65">
        <v>1520</v>
      </c>
      <c r="L8" s="71">
        <f>K8*1.359622</f>
        <v>2066.6254400000003</v>
      </c>
      <c r="M8" s="4">
        <v>188</v>
      </c>
      <c r="N8" s="4">
        <v>75</v>
      </c>
      <c r="O8" s="4"/>
      <c r="P8" s="4"/>
      <c r="Q8" s="4"/>
      <c r="R8" s="4"/>
      <c r="S8" s="4"/>
      <c r="T8" s="4"/>
      <c r="U8" s="4"/>
      <c r="V8" s="4"/>
      <c r="W8" s="4"/>
      <c r="X8" s="4"/>
      <c r="Y8" s="7"/>
      <c r="Z8" s="7"/>
      <c r="AA8" s="7"/>
      <c r="AB8" s="7"/>
      <c r="AC8" s="7"/>
      <c r="AD8" s="7"/>
      <c r="AE8" s="4"/>
      <c r="AF8" s="4"/>
      <c r="AG8" s="12"/>
      <c r="AH8" s="14" t="s">
        <v>295</v>
      </c>
      <c r="AI8" s="10"/>
    </row>
    <row r="9" spans="2:35" ht="12.75">
      <c r="B9" s="4">
        <f aca="true" t="shared" si="0" ref="B9:B77">B8+1</f>
        <v>3</v>
      </c>
      <c r="C9" s="4" t="s">
        <v>33</v>
      </c>
      <c r="D9" s="4" t="s">
        <v>409</v>
      </c>
      <c r="E9" s="4"/>
      <c r="F9" s="5" t="s">
        <v>34</v>
      </c>
      <c r="G9" s="44" t="s">
        <v>35</v>
      </c>
      <c r="H9" s="43" t="s">
        <v>411</v>
      </c>
      <c r="I9" s="46" t="s">
        <v>370</v>
      </c>
      <c r="J9" s="5">
        <v>1961</v>
      </c>
      <c r="K9" s="65">
        <v>2310</v>
      </c>
      <c r="L9" s="71">
        <f>K9*1.359622</f>
        <v>3140.7268200000003</v>
      </c>
      <c r="M9" s="4">
        <v>157</v>
      </c>
      <c r="N9" s="4">
        <v>160</v>
      </c>
      <c r="O9" s="4"/>
      <c r="P9" s="4"/>
      <c r="Q9" s="4"/>
      <c r="R9" s="4"/>
      <c r="S9" s="4"/>
      <c r="T9" s="4"/>
      <c r="U9" s="4" t="s">
        <v>338</v>
      </c>
      <c r="V9" s="4"/>
      <c r="W9" s="4"/>
      <c r="X9" s="4"/>
      <c r="Y9" s="7"/>
      <c r="Z9" s="7"/>
      <c r="AA9" s="7"/>
      <c r="AB9" s="7"/>
      <c r="AC9" s="7"/>
      <c r="AD9" s="7"/>
      <c r="AE9" s="4"/>
      <c r="AF9" s="4"/>
      <c r="AG9" s="12"/>
      <c r="AH9" s="14" t="s">
        <v>295</v>
      </c>
      <c r="AI9" s="10"/>
    </row>
    <row r="10" spans="2:35" ht="12.75">
      <c r="B10" s="4">
        <f t="shared" si="0"/>
        <v>4</v>
      </c>
      <c r="C10" s="4" t="s">
        <v>36</v>
      </c>
      <c r="D10" s="4" t="s">
        <v>37</v>
      </c>
      <c r="E10" s="4" t="s">
        <v>38</v>
      </c>
      <c r="F10" s="5" t="s">
        <v>39</v>
      </c>
      <c r="G10" s="44" t="s">
        <v>40</v>
      </c>
      <c r="H10" s="43" t="s">
        <v>411</v>
      </c>
      <c r="I10" s="46" t="s">
        <v>371</v>
      </c>
      <c r="J10" s="5">
        <v>1920</v>
      </c>
      <c r="K10" s="65">
        <v>1688</v>
      </c>
      <c r="L10" s="71">
        <f aca="true" t="shared" si="1" ref="L10:L63">K10*1.359622</f>
        <v>2295.041936</v>
      </c>
      <c r="M10" s="4">
        <v>294</v>
      </c>
      <c r="N10" s="4">
        <v>75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7"/>
      <c r="Z10" s="7"/>
      <c r="AA10" s="29"/>
      <c r="AB10" s="29"/>
      <c r="AC10" s="29"/>
      <c r="AD10" s="29"/>
      <c r="AE10" s="13"/>
      <c r="AF10" s="13"/>
      <c r="AG10" s="12"/>
      <c r="AH10" s="14" t="s">
        <v>295</v>
      </c>
      <c r="AI10" s="10"/>
    </row>
    <row r="11" spans="2:35" ht="12.75">
      <c r="B11" s="4">
        <f t="shared" si="0"/>
        <v>5</v>
      </c>
      <c r="C11" s="4" t="s">
        <v>41</v>
      </c>
      <c r="D11" s="4" t="s">
        <v>42</v>
      </c>
      <c r="E11" s="4"/>
      <c r="F11" s="5" t="s">
        <v>43</v>
      </c>
      <c r="G11" s="44" t="s">
        <v>44</v>
      </c>
      <c r="H11" s="43" t="s">
        <v>411</v>
      </c>
      <c r="I11" s="25" t="s">
        <v>340</v>
      </c>
      <c r="J11" s="5">
        <v>1950</v>
      </c>
      <c r="K11" s="65">
        <v>1853</v>
      </c>
      <c r="L11" s="71">
        <f t="shared" si="1"/>
        <v>2519.379566</v>
      </c>
      <c r="M11" s="4">
        <v>240</v>
      </c>
      <c r="N11" s="4">
        <v>125</v>
      </c>
      <c r="O11" s="4"/>
      <c r="P11" s="4"/>
      <c r="Q11" s="4"/>
      <c r="R11" s="4"/>
      <c r="S11" s="4"/>
      <c r="T11" s="4"/>
      <c r="U11" s="4"/>
      <c r="V11" s="4">
        <v>57</v>
      </c>
      <c r="W11" s="4"/>
      <c r="X11" s="4" t="s">
        <v>298</v>
      </c>
      <c r="Y11" s="7" t="s">
        <v>320</v>
      </c>
      <c r="Z11" s="24" t="s">
        <v>320</v>
      </c>
      <c r="AA11" s="7" t="s">
        <v>320</v>
      </c>
      <c r="AB11" s="7" t="s">
        <v>319</v>
      </c>
      <c r="AC11" s="7" t="s">
        <v>320</v>
      </c>
      <c r="AD11" s="7" t="s">
        <v>320</v>
      </c>
      <c r="AE11" s="14"/>
      <c r="AF11" s="14"/>
      <c r="AG11" s="15"/>
      <c r="AH11" s="14" t="s">
        <v>296</v>
      </c>
      <c r="AI11" s="10"/>
    </row>
    <row r="12" spans="2:35" ht="12.75">
      <c r="B12" s="4">
        <f t="shared" si="0"/>
        <v>6</v>
      </c>
      <c r="C12" s="4" t="s">
        <v>45</v>
      </c>
      <c r="D12" s="4" t="s">
        <v>46</v>
      </c>
      <c r="E12" s="4" t="s">
        <v>307</v>
      </c>
      <c r="F12" s="5" t="s">
        <v>47</v>
      </c>
      <c r="G12" s="44" t="s">
        <v>48</v>
      </c>
      <c r="H12" s="43" t="s">
        <v>411</v>
      </c>
      <c r="I12" s="25" t="s">
        <v>348</v>
      </c>
      <c r="J12" s="5">
        <v>1972</v>
      </c>
      <c r="K12" s="65">
        <v>7796</v>
      </c>
      <c r="L12" s="71">
        <f t="shared" si="1"/>
        <v>10599.613112000001</v>
      </c>
      <c r="M12" s="4">
        <v>372</v>
      </c>
      <c r="N12" s="4">
        <v>140</v>
      </c>
      <c r="O12" s="4"/>
      <c r="P12" s="4"/>
      <c r="Q12" s="4"/>
      <c r="R12" s="4"/>
      <c r="S12" s="4"/>
      <c r="T12" s="4"/>
      <c r="U12" s="4"/>
      <c r="V12" s="4">
        <v>120</v>
      </c>
      <c r="W12" s="4"/>
      <c r="X12" s="4" t="s">
        <v>298</v>
      </c>
      <c r="Y12" s="7" t="s">
        <v>320</v>
      </c>
      <c r="Z12" s="24" t="s">
        <v>320</v>
      </c>
      <c r="AA12" s="7" t="s">
        <v>320</v>
      </c>
      <c r="AB12" s="7" t="s">
        <v>319</v>
      </c>
      <c r="AC12" s="7" t="s">
        <v>320</v>
      </c>
      <c r="AD12" s="7" t="s">
        <v>320</v>
      </c>
      <c r="AE12" s="14"/>
      <c r="AF12" s="14"/>
      <c r="AG12" s="15"/>
      <c r="AH12" s="14" t="s">
        <v>296</v>
      </c>
      <c r="AI12" s="10"/>
    </row>
    <row r="13" spans="2:35" ht="12.75">
      <c r="B13" s="4">
        <f t="shared" si="0"/>
        <v>7</v>
      </c>
      <c r="C13" s="4" t="s">
        <v>49</v>
      </c>
      <c r="D13" s="4" t="s">
        <v>289</v>
      </c>
      <c r="E13" s="4" t="s">
        <v>50</v>
      </c>
      <c r="F13" s="5" t="s">
        <v>51</v>
      </c>
      <c r="G13" s="44" t="s">
        <v>52</v>
      </c>
      <c r="H13" s="43" t="s">
        <v>411</v>
      </c>
      <c r="I13" s="25" t="s">
        <v>341</v>
      </c>
      <c r="J13" s="5">
        <v>1952</v>
      </c>
      <c r="K13" s="65">
        <v>4300</v>
      </c>
      <c r="L13" s="71">
        <f t="shared" si="1"/>
        <v>5846.3746</v>
      </c>
      <c r="M13" s="4">
        <v>392</v>
      </c>
      <c r="N13" s="4">
        <v>125</v>
      </c>
      <c r="O13" s="4"/>
      <c r="P13" s="4"/>
      <c r="Q13" s="4"/>
      <c r="R13" s="4"/>
      <c r="S13" s="4"/>
      <c r="T13" s="4"/>
      <c r="U13" s="4"/>
      <c r="V13" s="4">
        <v>120</v>
      </c>
      <c r="W13" s="4"/>
      <c r="X13" s="4" t="s">
        <v>299</v>
      </c>
      <c r="Y13" s="7" t="s">
        <v>320</v>
      </c>
      <c r="Z13" s="7" t="s">
        <v>320</v>
      </c>
      <c r="AA13" s="28" t="s">
        <v>320</v>
      </c>
      <c r="AB13" s="28" t="s">
        <v>319</v>
      </c>
      <c r="AC13" s="28" t="s">
        <v>320</v>
      </c>
      <c r="AD13" s="28" t="s">
        <v>320</v>
      </c>
      <c r="AE13" s="9"/>
      <c r="AF13" s="9"/>
      <c r="AG13" s="12"/>
      <c r="AH13" s="14" t="s">
        <v>296</v>
      </c>
      <c r="AI13" s="10"/>
    </row>
    <row r="14" spans="2:35" ht="12.75">
      <c r="B14" s="4">
        <f t="shared" si="0"/>
        <v>8</v>
      </c>
      <c r="C14" s="4" t="s">
        <v>53</v>
      </c>
      <c r="D14" s="4" t="s">
        <v>54</v>
      </c>
      <c r="E14" s="4"/>
      <c r="F14" s="5" t="s">
        <v>55</v>
      </c>
      <c r="G14" s="44" t="s">
        <v>40</v>
      </c>
      <c r="H14" s="43" t="s">
        <v>411</v>
      </c>
      <c r="I14" s="46" t="s">
        <v>372</v>
      </c>
      <c r="J14" s="5">
        <v>1927</v>
      </c>
      <c r="K14" s="65">
        <v>2300</v>
      </c>
      <c r="L14" s="71">
        <f t="shared" si="1"/>
        <v>3127.1306000000004</v>
      </c>
      <c r="M14" s="4">
        <v>196</v>
      </c>
      <c r="N14" s="4">
        <v>100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7"/>
      <c r="Z14" s="7"/>
      <c r="AA14" s="7"/>
      <c r="AB14" s="7"/>
      <c r="AC14" s="7"/>
      <c r="AD14" s="7"/>
      <c r="AE14" s="4"/>
      <c r="AF14" s="4"/>
      <c r="AG14" s="12"/>
      <c r="AH14" s="14" t="s">
        <v>295</v>
      </c>
      <c r="AI14" s="10"/>
    </row>
    <row r="15" spans="2:35" ht="12.75">
      <c r="B15" s="4">
        <f t="shared" si="0"/>
        <v>9</v>
      </c>
      <c r="C15" s="4" t="s">
        <v>56</v>
      </c>
      <c r="D15" s="4" t="s">
        <v>57</v>
      </c>
      <c r="E15" s="4"/>
      <c r="F15" s="5" t="s">
        <v>58</v>
      </c>
      <c r="G15" s="44" t="s">
        <v>59</v>
      </c>
      <c r="H15" s="43" t="s">
        <v>411</v>
      </c>
      <c r="I15" s="25" t="s">
        <v>345</v>
      </c>
      <c r="J15" s="5">
        <v>1964</v>
      </c>
      <c r="K15" s="65">
        <v>4700</v>
      </c>
      <c r="L15" s="71">
        <f t="shared" si="1"/>
        <v>6390.223400000001</v>
      </c>
      <c r="M15" s="4">
        <v>255</v>
      </c>
      <c r="N15" s="4">
        <v>140</v>
      </c>
      <c r="O15" s="4"/>
      <c r="P15" s="4"/>
      <c r="Q15" s="4"/>
      <c r="R15" s="4"/>
      <c r="S15" s="4"/>
      <c r="T15" s="4"/>
      <c r="U15" s="4"/>
      <c r="V15" s="4">
        <v>80</v>
      </c>
      <c r="W15" s="4"/>
      <c r="X15" s="4" t="s">
        <v>298</v>
      </c>
      <c r="Y15" s="7" t="s">
        <v>319</v>
      </c>
      <c r="Z15" s="7" t="s">
        <v>319</v>
      </c>
      <c r="AA15" s="7" t="s">
        <v>319</v>
      </c>
      <c r="AB15" s="7" t="s">
        <v>319</v>
      </c>
      <c r="AC15" s="7" t="s">
        <v>320</v>
      </c>
      <c r="AD15" s="7" t="s">
        <v>320</v>
      </c>
      <c r="AE15" s="4"/>
      <c r="AF15" s="4"/>
      <c r="AG15" s="12"/>
      <c r="AH15" s="14" t="s">
        <v>296</v>
      </c>
      <c r="AI15" s="10"/>
    </row>
    <row r="16" spans="2:35" ht="12.75">
      <c r="B16" s="4">
        <f t="shared" si="0"/>
        <v>10</v>
      </c>
      <c r="C16" s="4" t="s">
        <v>60</v>
      </c>
      <c r="D16" s="4" t="s">
        <v>61</v>
      </c>
      <c r="E16" s="4"/>
      <c r="F16" s="5" t="s">
        <v>62</v>
      </c>
      <c r="G16" s="44" t="s">
        <v>63</v>
      </c>
      <c r="H16" s="43" t="s">
        <v>411</v>
      </c>
      <c r="I16" s="25" t="s">
        <v>367</v>
      </c>
      <c r="J16" s="6">
        <v>2002</v>
      </c>
      <c r="K16" s="65">
        <v>5600</v>
      </c>
      <c r="L16" s="71">
        <f t="shared" si="1"/>
        <v>7613.8832</v>
      </c>
      <c r="M16" s="4">
        <v>300</v>
      </c>
      <c r="N16" s="4">
        <v>140</v>
      </c>
      <c r="O16" s="4"/>
      <c r="P16" s="4"/>
      <c r="Q16" s="4"/>
      <c r="R16" s="4"/>
      <c r="S16" s="4"/>
      <c r="T16" s="4"/>
      <c r="U16" s="4"/>
      <c r="V16" s="4">
        <v>80</v>
      </c>
      <c r="W16" s="4"/>
      <c r="X16" s="4" t="s">
        <v>298</v>
      </c>
      <c r="Y16" s="7" t="s">
        <v>319</v>
      </c>
      <c r="Z16" s="7" t="s">
        <v>319</v>
      </c>
      <c r="AA16" s="7" t="s">
        <v>319</v>
      </c>
      <c r="AB16" s="7" t="s">
        <v>319</v>
      </c>
      <c r="AC16" s="7" t="s">
        <v>320</v>
      </c>
      <c r="AD16" s="7" t="s">
        <v>320</v>
      </c>
      <c r="AE16" s="4"/>
      <c r="AF16" s="4"/>
      <c r="AG16" s="12"/>
      <c r="AH16" s="14" t="s">
        <v>296</v>
      </c>
      <c r="AI16" s="10"/>
    </row>
    <row r="17" spans="2:35" ht="12.75">
      <c r="B17" s="4">
        <f t="shared" si="0"/>
        <v>11</v>
      </c>
      <c r="C17" s="4" t="s">
        <v>64</v>
      </c>
      <c r="D17" s="4" t="s">
        <v>65</v>
      </c>
      <c r="E17" s="4"/>
      <c r="F17" s="5" t="s">
        <v>66</v>
      </c>
      <c r="G17" s="44" t="s">
        <v>67</v>
      </c>
      <c r="H17" s="43" t="s">
        <v>411</v>
      </c>
      <c r="I17" s="25" t="s">
        <v>343</v>
      </c>
      <c r="J17" s="5">
        <v>1959</v>
      </c>
      <c r="K17" s="65">
        <v>4146</v>
      </c>
      <c r="L17" s="71">
        <f t="shared" si="1"/>
        <v>5636.992812</v>
      </c>
      <c r="M17" s="4">
        <v>353</v>
      </c>
      <c r="N17" s="4">
        <v>100</v>
      </c>
      <c r="O17" s="4"/>
      <c r="P17" s="4"/>
      <c r="Q17" s="4"/>
      <c r="R17" s="4"/>
      <c r="S17" s="4"/>
      <c r="T17" s="4"/>
      <c r="U17" s="4"/>
      <c r="V17" s="4"/>
      <c r="W17" s="4"/>
      <c r="X17" s="4" t="s">
        <v>298</v>
      </c>
      <c r="Y17" s="7" t="s">
        <v>318</v>
      </c>
      <c r="Z17" s="7" t="s">
        <v>318</v>
      </c>
      <c r="AA17" s="7" t="s">
        <v>319</v>
      </c>
      <c r="AB17" s="7" t="s">
        <v>319</v>
      </c>
      <c r="AC17" s="7" t="s">
        <v>320</v>
      </c>
      <c r="AD17" s="7" t="s">
        <v>320</v>
      </c>
      <c r="AE17" s="4"/>
      <c r="AF17" s="4"/>
      <c r="AG17" s="12"/>
      <c r="AH17" s="14" t="s">
        <v>296</v>
      </c>
      <c r="AI17" s="10"/>
    </row>
    <row r="18" spans="2:35" ht="12.75">
      <c r="B18" s="4">
        <f t="shared" si="0"/>
        <v>12</v>
      </c>
      <c r="C18" s="4" t="s">
        <v>68</v>
      </c>
      <c r="D18" s="4" t="s">
        <v>69</v>
      </c>
      <c r="E18" s="4"/>
      <c r="F18" s="5" t="s">
        <v>70</v>
      </c>
      <c r="G18" s="44" t="s">
        <v>71</v>
      </c>
      <c r="H18" s="43" t="s">
        <v>411</v>
      </c>
      <c r="I18" s="46" t="s">
        <v>373</v>
      </c>
      <c r="J18" s="5">
        <v>1959</v>
      </c>
      <c r="K18" s="65">
        <v>6472</v>
      </c>
      <c r="L18" s="71">
        <f t="shared" si="1"/>
        <v>8799.473584000001</v>
      </c>
      <c r="M18" s="4">
        <v>378</v>
      </c>
      <c r="N18" s="4">
        <v>125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7"/>
      <c r="Z18" s="7"/>
      <c r="AA18" s="7"/>
      <c r="AB18" s="7"/>
      <c r="AC18" s="7"/>
      <c r="AD18" s="7"/>
      <c r="AE18" s="4"/>
      <c r="AF18" s="4"/>
      <c r="AG18" s="12"/>
      <c r="AH18" s="14" t="s">
        <v>295</v>
      </c>
      <c r="AI18" s="10"/>
    </row>
    <row r="19" spans="2:35" ht="12.75">
      <c r="B19" s="4">
        <f t="shared" si="0"/>
        <v>13</v>
      </c>
      <c r="C19" s="4" t="s">
        <v>72</v>
      </c>
      <c r="D19" s="4" t="s">
        <v>73</v>
      </c>
      <c r="E19" s="4" t="s">
        <v>74</v>
      </c>
      <c r="F19" s="5" t="s">
        <v>75</v>
      </c>
      <c r="G19" s="44" t="s">
        <v>76</v>
      </c>
      <c r="H19" s="43" t="s">
        <v>411</v>
      </c>
      <c r="I19" s="46" t="s">
        <v>374</v>
      </c>
      <c r="J19" s="5">
        <v>1944</v>
      </c>
      <c r="K19" s="65">
        <v>3001</v>
      </c>
      <c r="L19" s="71">
        <f t="shared" si="1"/>
        <v>4080.2256220000004</v>
      </c>
      <c r="M19" s="4">
        <v>235</v>
      </c>
      <c r="N19" s="4">
        <v>125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7"/>
      <c r="Z19" s="7"/>
      <c r="AA19" s="7"/>
      <c r="AB19" s="7"/>
      <c r="AC19" s="7"/>
      <c r="AD19" s="7"/>
      <c r="AE19" s="4"/>
      <c r="AF19" s="4"/>
      <c r="AG19" s="12"/>
      <c r="AH19" s="14" t="s">
        <v>295</v>
      </c>
      <c r="AI19" s="10"/>
    </row>
    <row r="20" spans="2:35" ht="12.75">
      <c r="B20" s="4">
        <f t="shared" si="0"/>
        <v>14</v>
      </c>
      <c r="C20" s="4" t="s">
        <v>77</v>
      </c>
      <c r="D20" s="4" t="s">
        <v>78</v>
      </c>
      <c r="E20" s="4"/>
      <c r="F20" s="5" t="s">
        <v>79</v>
      </c>
      <c r="G20" s="44" t="s">
        <v>80</v>
      </c>
      <c r="H20" s="43" t="s">
        <v>411</v>
      </c>
      <c r="I20" s="25" t="s">
        <v>347</v>
      </c>
      <c r="J20" s="5">
        <v>1964</v>
      </c>
      <c r="K20" s="65">
        <v>4990</v>
      </c>
      <c r="L20" s="71">
        <f t="shared" si="1"/>
        <v>6784.51378</v>
      </c>
      <c r="M20" s="4">
        <v>314</v>
      </c>
      <c r="N20" s="4">
        <v>140</v>
      </c>
      <c r="O20" s="4"/>
      <c r="P20" s="4"/>
      <c r="Q20" s="4"/>
      <c r="R20" s="4"/>
      <c r="S20" s="4"/>
      <c r="T20" s="4"/>
      <c r="U20" s="4"/>
      <c r="V20" s="4">
        <v>80</v>
      </c>
      <c r="W20" s="4"/>
      <c r="X20" s="4" t="s">
        <v>298</v>
      </c>
      <c r="Y20" s="7" t="s">
        <v>318</v>
      </c>
      <c r="Z20" s="7" t="s">
        <v>318</v>
      </c>
      <c r="AA20" s="7" t="s">
        <v>320</v>
      </c>
      <c r="AB20" s="7" t="s">
        <v>319</v>
      </c>
      <c r="AC20" s="7" t="s">
        <v>320</v>
      </c>
      <c r="AD20" s="7" t="s">
        <v>320</v>
      </c>
      <c r="AE20" s="4"/>
      <c r="AF20" s="4"/>
      <c r="AG20" s="12"/>
      <c r="AH20" s="14" t="s">
        <v>296</v>
      </c>
      <c r="AI20" s="10"/>
    </row>
    <row r="21" spans="2:35" ht="12.75">
      <c r="B21" s="4">
        <f t="shared" si="0"/>
        <v>15</v>
      </c>
      <c r="C21" s="4" t="s">
        <v>81</v>
      </c>
      <c r="D21" s="4" t="s">
        <v>82</v>
      </c>
      <c r="E21" s="4"/>
      <c r="F21" s="5" t="s">
        <v>83</v>
      </c>
      <c r="G21" s="44" t="s">
        <v>84</v>
      </c>
      <c r="H21" s="43" t="s">
        <v>411</v>
      </c>
      <c r="I21" s="25" t="s">
        <v>346</v>
      </c>
      <c r="J21" s="5">
        <v>1964</v>
      </c>
      <c r="K21" s="65">
        <v>4700</v>
      </c>
      <c r="L21" s="71">
        <f t="shared" si="1"/>
        <v>6390.223400000001</v>
      </c>
      <c r="M21" s="4">
        <v>255</v>
      </c>
      <c r="N21" s="4">
        <v>140</v>
      </c>
      <c r="O21" s="4"/>
      <c r="P21" s="4"/>
      <c r="Q21" s="4"/>
      <c r="R21" s="4"/>
      <c r="S21" s="4"/>
      <c r="T21" s="4"/>
      <c r="U21" s="4"/>
      <c r="V21" s="4">
        <v>80</v>
      </c>
      <c r="W21" s="4"/>
      <c r="X21" s="4" t="s">
        <v>298</v>
      </c>
      <c r="Y21" s="7" t="s">
        <v>319</v>
      </c>
      <c r="Z21" s="7" t="s">
        <v>319</v>
      </c>
      <c r="AA21" s="7" t="s">
        <v>319</v>
      </c>
      <c r="AB21" s="7" t="s">
        <v>319</v>
      </c>
      <c r="AC21" s="7" t="s">
        <v>320</v>
      </c>
      <c r="AD21" s="7" t="s">
        <v>320</v>
      </c>
      <c r="AE21" s="4"/>
      <c r="AF21" s="4"/>
      <c r="AG21" s="12"/>
      <c r="AH21" s="14" t="s">
        <v>296</v>
      </c>
      <c r="AI21" s="10"/>
    </row>
    <row r="22" spans="2:35" ht="12.75">
      <c r="B22" s="4">
        <f t="shared" si="0"/>
        <v>16</v>
      </c>
      <c r="C22" s="4" t="s">
        <v>85</v>
      </c>
      <c r="D22" s="4" t="s">
        <v>86</v>
      </c>
      <c r="E22" s="4"/>
      <c r="F22" s="5" t="s">
        <v>87</v>
      </c>
      <c r="G22" s="44" t="s">
        <v>88</v>
      </c>
      <c r="H22" s="43" t="s">
        <v>411</v>
      </c>
      <c r="I22" s="46" t="s">
        <v>375</v>
      </c>
      <c r="J22" s="5">
        <v>1994</v>
      </c>
      <c r="K22" s="65">
        <v>6270</v>
      </c>
      <c r="L22" s="71">
        <f t="shared" si="1"/>
        <v>8524.829940000001</v>
      </c>
      <c r="M22" s="4">
        <v>320</v>
      </c>
      <c r="N22" s="4">
        <v>230</v>
      </c>
      <c r="O22" s="4"/>
      <c r="P22" s="4"/>
      <c r="Q22" s="4"/>
      <c r="R22" s="4"/>
      <c r="S22" s="4"/>
      <c r="T22" s="4"/>
      <c r="U22" s="4"/>
      <c r="V22" s="4">
        <v>82</v>
      </c>
      <c r="W22" s="4"/>
      <c r="X22" s="4" t="s">
        <v>298</v>
      </c>
      <c r="Y22" s="7"/>
      <c r="Z22" s="7"/>
      <c r="AA22" s="7"/>
      <c r="AB22" s="7"/>
      <c r="AC22" s="7"/>
      <c r="AD22" s="7"/>
      <c r="AE22" s="4"/>
      <c r="AF22" s="4"/>
      <c r="AG22" s="12"/>
      <c r="AH22" s="14" t="s">
        <v>294</v>
      </c>
      <c r="AI22" s="10"/>
    </row>
    <row r="23" spans="2:35" ht="12.75">
      <c r="B23" s="4">
        <f t="shared" si="0"/>
        <v>17</v>
      </c>
      <c r="C23" s="4" t="s">
        <v>89</v>
      </c>
      <c r="D23" s="4" t="s">
        <v>90</v>
      </c>
      <c r="E23" s="4"/>
      <c r="F23" s="5" t="s">
        <v>91</v>
      </c>
      <c r="G23" s="44" t="s">
        <v>92</v>
      </c>
      <c r="H23" s="43" t="s">
        <v>411</v>
      </c>
      <c r="I23" s="46" t="s">
        <v>376</v>
      </c>
      <c r="J23" s="5">
        <v>2002</v>
      </c>
      <c r="K23" s="65">
        <v>5600</v>
      </c>
      <c r="L23" s="71">
        <f t="shared" si="1"/>
        <v>7613.8832</v>
      </c>
      <c r="M23" s="4">
        <v>300</v>
      </c>
      <c r="N23" s="4">
        <v>140</v>
      </c>
      <c r="O23" s="4"/>
      <c r="P23" s="4"/>
      <c r="Q23" s="4"/>
      <c r="R23" s="4"/>
      <c r="S23" s="4"/>
      <c r="T23" s="4"/>
      <c r="U23" s="4"/>
      <c r="V23" s="4"/>
      <c r="W23" s="4"/>
      <c r="X23" s="4" t="s">
        <v>300</v>
      </c>
      <c r="Y23" s="7"/>
      <c r="Z23" s="7"/>
      <c r="AA23" s="7"/>
      <c r="AB23" s="7"/>
      <c r="AC23" s="7"/>
      <c r="AD23" s="7"/>
      <c r="AE23" s="4"/>
      <c r="AF23" s="4"/>
      <c r="AG23" s="12"/>
      <c r="AH23" s="14" t="s">
        <v>294</v>
      </c>
      <c r="AI23" s="10"/>
    </row>
    <row r="24" spans="2:35" ht="12.75">
      <c r="B24" s="4">
        <f t="shared" si="0"/>
        <v>18</v>
      </c>
      <c r="C24" s="4" t="s">
        <v>93</v>
      </c>
      <c r="D24" s="4" t="s">
        <v>94</v>
      </c>
      <c r="E24" s="4"/>
      <c r="F24" s="5" t="s">
        <v>95</v>
      </c>
      <c r="G24" s="44" t="s">
        <v>96</v>
      </c>
      <c r="H24" s="43" t="s">
        <v>411</v>
      </c>
      <c r="I24" s="25" t="s">
        <v>342</v>
      </c>
      <c r="J24" s="5">
        <v>1954</v>
      </c>
      <c r="K24" s="65">
        <v>736</v>
      </c>
      <c r="L24" s="71">
        <f t="shared" si="1"/>
        <v>1000.6817920000001</v>
      </c>
      <c r="M24" s="4">
        <v>108</v>
      </c>
      <c r="N24" s="4">
        <v>65</v>
      </c>
      <c r="O24" s="4"/>
      <c r="P24" s="4"/>
      <c r="Q24" s="4"/>
      <c r="R24" s="4"/>
      <c r="S24" s="4"/>
      <c r="T24" s="4"/>
      <c r="U24" s="4"/>
      <c r="V24" s="4"/>
      <c r="W24" s="4"/>
      <c r="X24" s="4" t="s">
        <v>299</v>
      </c>
      <c r="Y24" s="7" t="s">
        <v>318</v>
      </c>
      <c r="Z24" s="7" t="s">
        <v>318</v>
      </c>
      <c r="AA24" s="7" t="s">
        <v>319</v>
      </c>
      <c r="AB24" s="7" t="s">
        <v>319</v>
      </c>
      <c r="AC24" s="7" t="s">
        <v>319</v>
      </c>
      <c r="AD24" s="7" t="s">
        <v>319</v>
      </c>
      <c r="AE24" s="4"/>
      <c r="AF24" s="4"/>
      <c r="AG24" s="12"/>
      <c r="AH24" s="14" t="s">
        <v>296</v>
      </c>
      <c r="AI24" s="10"/>
    </row>
    <row r="25" spans="2:35" ht="12.75">
      <c r="B25" s="4">
        <f t="shared" si="0"/>
        <v>19</v>
      </c>
      <c r="C25" s="4" t="s">
        <v>97</v>
      </c>
      <c r="D25" s="4" t="s">
        <v>98</v>
      </c>
      <c r="E25" s="4"/>
      <c r="F25" s="5" t="s">
        <v>99</v>
      </c>
      <c r="G25" s="44" t="s">
        <v>100</v>
      </c>
      <c r="H25" s="43" t="s">
        <v>412</v>
      </c>
      <c r="I25" s="46" t="s">
        <v>378</v>
      </c>
      <c r="J25" s="5">
        <v>1980</v>
      </c>
      <c r="K25" s="65">
        <v>1700</v>
      </c>
      <c r="L25" s="71">
        <f t="shared" si="1"/>
        <v>2311.3574000000003</v>
      </c>
      <c r="M25" s="4">
        <v>179</v>
      </c>
      <c r="N25" s="4">
        <v>90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7"/>
      <c r="Z25" s="7"/>
      <c r="AA25" s="7"/>
      <c r="AB25" s="7"/>
      <c r="AC25" s="7"/>
      <c r="AD25" s="7"/>
      <c r="AE25" s="4"/>
      <c r="AF25" s="4"/>
      <c r="AG25" s="12"/>
      <c r="AH25" s="14" t="s">
        <v>295</v>
      </c>
      <c r="AI25" s="10"/>
    </row>
    <row r="26" spans="2:35" ht="12.75">
      <c r="B26" s="4">
        <f t="shared" si="0"/>
        <v>20</v>
      </c>
      <c r="C26" s="4" t="s">
        <v>101</v>
      </c>
      <c r="D26" s="4" t="s">
        <v>102</v>
      </c>
      <c r="E26" s="4"/>
      <c r="F26" s="5" t="s">
        <v>103</v>
      </c>
      <c r="G26" s="44" t="s">
        <v>104</v>
      </c>
      <c r="H26" s="43" t="s">
        <v>412</v>
      </c>
      <c r="I26" s="46" t="s">
        <v>377</v>
      </c>
      <c r="J26" s="5">
        <v>1985</v>
      </c>
      <c r="K26" s="65">
        <v>1932</v>
      </c>
      <c r="L26" s="71">
        <f t="shared" si="1"/>
        <v>2626.7897040000003</v>
      </c>
      <c r="M26" s="4">
        <v>184</v>
      </c>
      <c r="N26" s="4">
        <v>90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7"/>
      <c r="Z26" s="7"/>
      <c r="AA26" s="7"/>
      <c r="AB26" s="7"/>
      <c r="AC26" s="7"/>
      <c r="AD26" s="7"/>
      <c r="AE26" s="4"/>
      <c r="AF26" s="4"/>
      <c r="AG26" s="12"/>
      <c r="AH26" s="14" t="s">
        <v>295</v>
      </c>
      <c r="AI26" s="10"/>
    </row>
    <row r="27" spans="2:35" ht="12.75">
      <c r="B27" s="4">
        <f t="shared" si="0"/>
        <v>21</v>
      </c>
      <c r="C27" s="4" t="s">
        <v>105</v>
      </c>
      <c r="D27" s="4" t="s">
        <v>106</v>
      </c>
      <c r="E27" s="4"/>
      <c r="F27" s="5" t="s">
        <v>107</v>
      </c>
      <c r="G27" s="44" t="s">
        <v>108</v>
      </c>
      <c r="H27" s="43" t="s">
        <v>412</v>
      </c>
      <c r="I27" s="46" t="s">
        <v>379</v>
      </c>
      <c r="J27" s="5">
        <v>1947</v>
      </c>
      <c r="K27" s="65">
        <v>1180</v>
      </c>
      <c r="L27" s="71">
        <f t="shared" si="1"/>
        <v>1604.3539600000001</v>
      </c>
      <c r="M27" s="4">
        <v>142</v>
      </c>
      <c r="N27" s="4">
        <v>80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7"/>
      <c r="Z27" s="7"/>
      <c r="AA27" s="7"/>
      <c r="AB27" s="7"/>
      <c r="AC27" s="7"/>
      <c r="AD27" s="7"/>
      <c r="AE27" s="4"/>
      <c r="AF27" s="4"/>
      <c r="AG27" s="12"/>
      <c r="AH27" s="14" t="s">
        <v>295</v>
      </c>
      <c r="AI27" s="10"/>
    </row>
    <row r="28" spans="2:35" ht="12.75">
      <c r="B28" s="4">
        <f t="shared" si="0"/>
        <v>22</v>
      </c>
      <c r="C28" s="4" t="s">
        <v>109</v>
      </c>
      <c r="D28" s="4" t="s">
        <v>279</v>
      </c>
      <c r="E28" s="4"/>
      <c r="F28" s="5" t="s">
        <v>110</v>
      </c>
      <c r="G28" s="44" t="s">
        <v>111</v>
      </c>
      <c r="H28" s="43" t="s">
        <v>412</v>
      </c>
      <c r="I28" s="46" t="s">
        <v>380</v>
      </c>
      <c r="J28" s="5">
        <v>1973</v>
      </c>
      <c r="K28" s="65">
        <v>1700</v>
      </c>
      <c r="L28" s="71">
        <f t="shared" si="1"/>
        <v>2311.3574000000003</v>
      </c>
      <c r="M28" s="4">
        <v>179</v>
      </c>
      <c r="N28" s="4">
        <v>90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7"/>
      <c r="Z28" s="7"/>
      <c r="AA28" s="7"/>
      <c r="AB28" s="7"/>
      <c r="AC28" s="7"/>
      <c r="AD28" s="7"/>
      <c r="AE28" s="4"/>
      <c r="AF28" s="4"/>
      <c r="AG28" s="12"/>
      <c r="AH28" s="14" t="s">
        <v>295</v>
      </c>
      <c r="AI28" s="10"/>
    </row>
    <row r="29" spans="2:35" ht="12.75">
      <c r="B29" s="4">
        <f t="shared" si="0"/>
        <v>23</v>
      </c>
      <c r="C29" s="4" t="s">
        <v>112</v>
      </c>
      <c r="D29" s="4" t="s">
        <v>113</v>
      </c>
      <c r="E29" s="4"/>
      <c r="F29" s="5" t="s">
        <v>114</v>
      </c>
      <c r="G29" s="44" t="s">
        <v>115</v>
      </c>
      <c r="H29" s="43" t="s">
        <v>412</v>
      </c>
      <c r="I29" s="46" t="s">
        <v>381</v>
      </c>
      <c r="J29" s="5">
        <v>1993</v>
      </c>
      <c r="K29" s="65">
        <v>2400</v>
      </c>
      <c r="L29" s="71">
        <f t="shared" si="1"/>
        <v>3263.0928000000004</v>
      </c>
      <c r="M29" s="4">
        <v>200</v>
      </c>
      <c r="N29" s="4">
        <v>100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7"/>
      <c r="Z29" s="7"/>
      <c r="AA29" s="7"/>
      <c r="AB29" s="7"/>
      <c r="AC29" s="7"/>
      <c r="AD29" s="7"/>
      <c r="AE29" s="4"/>
      <c r="AF29" s="4"/>
      <c r="AG29" s="12"/>
      <c r="AH29" s="14" t="s">
        <v>295</v>
      </c>
      <c r="AI29" s="10"/>
    </row>
    <row r="30" spans="2:35" ht="12.75">
      <c r="B30" s="4">
        <f t="shared" si="0"/>
        <v>24</v>
      </c>
      <c r="C30" s="4" t="s">
        <v>116</v>
      </c>
      <c r="D30" s="4" t="s">
        <v>117</v>
      </c>
      <c r="E30" s="4"/>
      <c r="F30" s="5" t="s">
        <v>118</v>
      </c>
      <c r="G30" s="44" t="s">
        <v>119</v>
      </c>
      <c r="H30" s="43" t="s">
        <v>412</v>
      </c>
      <c r="I30" s="46" t="s">
        <v>382</v>
      </c>
      <c r="J30" s="5">
        <v>1958</v>
      </c>
      <c r="K30" s="65">
        <v>1764</v>
      </c>
      <c r="L30" s="71">
        <f t="shared" si="1"/>
        <v>2398.373208</v>
      </c>
      <c r="M30" s="4">
        <v>214</v>
      </c>
      <c r="N30" s="4">
        <v>80</v>
      </c>
      <c r="O30" s="4"/>
      <c r="P30" s="4"/>
      <c r="Q30" s="4"/>
      <c r="R30" s="4"/>
      <c r="S30" s="4"/>
      <c r="T30" s="4"/>
      <c r="U30" s="4"/>
      <c r="V30" s="4"/>
      <c r="W30" s="4"/>
      <c r="X30" s="4"/>
      <c r="Y30" s="7"/>
      <c r="Z30" s="7"/>
      <c r="AA30" s="7"/>
      <c r="AB30" s="7"/>
      <c r="AC30" s="7"/>
      <c r="AD30" s="7"/>
      <c r="AE30" s="4"/>
      <c r="AF30" s="4"/>
      <c r="AG30" s="12"/>
      <c r="AH30" s="14" t="s">
        <v>295</v>
      </c>
      <c r="AI30" s="10"/>
    </row>
    <row r="31" spans="2:35" ht="12.75">
      <c r="B31" s="4">
        <f t="shared" si="0"/>
        <v>25</v>
      </c>
      <c r="C31" s="4" t="s">
        <v>120</v>
      </c>
      <c r="D31" s="4" t="s">
        <v>290</v>
      </c>
      <c r="E31" s="4"/>
      <c r="F31" s="5" t="s">
        <v>121</v>
      </c>
      <c r="G31" s="44" t="s">
        <v>122</v>
      </c>
      <c r="H31" s="43" t="s">
        <v>412</v>
      </c>
      <c r="I31" s="46" t="s">
        <v>383</v>
      </c>
      <c r="J31" s="5">
        <v>1988</v>
      </c>
      <c r="K31" s="65">
        <v>1016</v>
      </c>
      <c r="L31" s="71">
        <f t="shared" si="1"/>
        <v>1381.375952</v>
      </c>
      <c r="M31" s="4">
        <v>178</v>
      </c>
      <c r="N31" s="4">
        <v>65</v>
      </c>
      <c r="O31" s="4"/>
      <c r="P31" s="4"/>
      <c r="Q31" s="4"/>
      <c r="R31" s="4"/>
      <c r="S31" s="4"/>
      <c r="T31" s="4"/>
      <c r="U31" s="4" t="s">
        <v>338</v>
      </c>
      <c r="V31" s="4"/>
      <c r="W31" s="4"/>
      <c r="X31" s="4"/>
      <c r="Y31" s="7"/>
      <c r="Z31" s="7"/>
      <c r="AA31" s="7"/>
      <c r="AB31" s="7"/>
      <c r="AC31" s="7"/>
      <c r="AD31" s="7"/>
      <c r="AE31" s="4"/>
      <c r="AF31" s="4"/>
      <c r="AG31" s="12"/>
      <c r="AH31" s="14" t="s">
        <v>295</v>
      </c>
      <c r="AI31" s="10"/>
    </row>
    <row r="32" spans="2:35" ht="12.75">
      <c r="B32" s="4">
        <f t="shared" si="0"/>
        <v>26</v>
      </c>
      <c r="C32" s="7" t="s">
        <v>123</v>
      </c>
      <c r="D32" s="7" t="s">
        <v>291</v>
      </c>
      <c r="E32" s="4"/>
      <c r="F32" s="5" t="s">
        <v>124</v>
      </c>
      <c r="G32" s="44" t="s">
        <v>125</v>
      </c>
      <c r="H32" s="43" t="s">
        <v>412</v>
      </c>
      <c r="I32" s="46" t="s">
        <v>384</v>
      </c>
      <c r="J32" s="5">
        <v>1992</v>
      </c>
      <c r="K32" s="65">
        <v>804</v>
      </c>
      <c r="L32" s="71">
        <f t="shared" si="1"/>
        <v>1093.1360880000002</v>
      </c>
      <c r="M32" s="4">
        <v>170</v>
      </c>
      <c r="N32" s="4">
        <v>27</v>
      </c>
      <c r="O32" s="4"/>
      <c r="P32" s="4"/>
      <c r="Q32" s="4"/>
      <c r="R32" s="4"/>
      <c r="S32" s="4"/>
      <c r="T32" s="4"/>
      <c r="U32" s="4" t="s">
        <v>338</v>
      </c>
      <c r="V32" s="4"/>
      <c r="W32" s="4"/>
      <c r="X32" s="4"/>
      <c r="Y32" s="7"/>
      <c r="Z32" s="7"/>
      <c r="AA32" s="7"/>
      <c r="AB32" s="7"/>
      <c r="AC32" s="7"/>
      <c r="AD32" s="7"/>
      <c r="AE32" s="4"/>
      <c r="AF32" s="4"/>
      <c r="AG32" s="12"/>
      <c r="AH32" s="14" t="s">
        <v>295</v>
      </c>
      <c r="AI32" s="10"/>
    </row>
    <row r="33" spans="2:35" ht="12.75">
      <c r="B33" s="4">
        <f t="shared" si="0"/>
        <v>27</v>
      </c>
      <c r="C33" s="7" t="s">
        <v>305</v>
      </c>
      <c r="D33" s="7" t="s">
        <v>126</v>
      </c>
      <c r="E33" s="4"/>
      <c r="F33" s="5" t="s">
        <v>127</v>
      </c>
      <c r="G33" s="44" t="s">
        <v>128</v>
      </c>
      <c r="H33" s="43" t="s">
        <v>411</v>
      </c>
      <c r="I33" s="25" t="s">
        <v>368</v>
      </c>
      <c r="J33" s="5">
        <v>1965</v>
      </c>
      <c r="K33" s="65">
        <v>1177</v>
      </c>
      <c r="L33" s="71">
        <f t="shared" si="1"/>
        <v>1600.275094</v>
      </c>
      <c r="M33" s="7">
        <v>180</v>
      </c>
      <c r="N33" s="7">
        <v>55</v>
      </c>
      <c r="O33" s="4"/>
      <c r="P33" s="4"/>
      <c r="Q33" s="4"/>
      <c r="R33" s="4"/>
      <c r="S33" s="4"/>
      <c r="T33" s="4"/>
      <c r="U33" s="4" t="s">
        <v>338</v>
      </c>
      <c r="V33" s="4"/>
      <c r="W33" s="4"/>
      <c r="X33" s="4" t="s">
        <v>299</v>
      </c>
      <c r="Y33" s="7" t="s">
        <v>327</v>
      </c>
      <c r="Z33" s="7" t="s">
        <v>327</v>
      </c>
      <c r="AA33" s="7" t="s">
        <v>319</v>
      </c>
      <c r="AB33" s="7" t="s">
        <v>319</v>
      </c>
      <c r="AC33" s="7" t="s">
        <v>319</v>
      </c>
      <c r="AD33" s="7" t="s">
        <v>319</v>
      </c>
      <c r="AE33" s="4"/>
      <c r="AF33" s="4"/>
      <c r="AG33" s="12"/>
      <c r="AH33" s="14" t="s">
        <v>296</v>
      </c>
      <c r="AI33" s="10"/>
    </row>
    <row r="34" spans="2:35" ht="12.75">
      <c r="B34" s="4">
        <f t="shared" si="0"/>
        <v>28</v>
      </c>
      <c r="C34" s="7" t="s">
        <v>129</v>
      </c>
      <c r="D34" s="7" t="s">
        <v>130</v>
      </c>
      <c r="E34" s="4"/>
      <c r="F34" s="5" t="s">
        <v>131</v>
      </c>
      <c r="G34" s="44" t="s">
        <v>132</v>
      </c>
      <c r="H34" s="43" t="s">
        <v>411</v>
      </c>
      <c r="I34" s="46" t="s">
        <v>385</v>
      </c>
      <c r="J34" s="5">
        <v>1904</v>
      </c>
      <c r="K34" s="65">
        <v>191</v>
      </c>
      <c r="L34" s="71">
        <f t="shared" si="1"/>
        <v>259.68780200000003</v>
      </c>
      <c r="M34" s="4">
        <v>98</v>
      </c>
      <c r="N34" s="4">
        <v>110</v>
      </c>
      <c r="O34" s="4"/>
      <c r="P34" s="4"/>
      <c r="Q34" s="4"/>
      <c r="R34" s="4"/>
      <c r="S34" s="4"/>
      <c r="T34" s="4"/>
      <c r="U34" s="4" t="s">
        <v>338</v>
      </c>
      <c r="V34" s="4">
        <v>62</v>
      </c>
      <c r="W34" s="4"/>
      <c r="X34" s="4"/>
      <c r="Y34" s="7"/>
      <c r="Z34" s="7"/>
      <c r="AA34" s="7"/>
      <c r="AB34" s="7"/>
      <c r="AC34" s="7"/>
      <c r="AD34" s="7"/>
      <c r="AE34" s="4"/>
      <c r="AF34" s="4"/>
      <c r="AG34" s="12"/>
      <c r="AH34" s="14" t="s">
        <v>295</v>
      </c>
      <c r="AI34" s="10"/>
    </row>
    <row r="35" spans="2:35" ht="12.75">
      <c r="B35" s="4">
        <f t="shared" si="0"/>
        <v>29</v>
      </c>
      <c r="C35" s="7" t="s">
        <v>133</v>
      </c>
      <c r="D35" s="7" t="s">
        <v>134</v>
      </c>
      <c r="E35" s="4"/>
      <c r="F35" s="5" t="s">
        <v>135</v>
      </c>
      <c r="G35" s="44" t="s">
        <v>136</v>
      </c>
      <c r="H35" s="43" t="s">
        <v>411</v>
      </c>
      <c r="I35" s="46" t="s">
        <v>386</v>
      </c>
      <c r="J35" s="5">
        <v>1904</v>
      </c>
      <c r="K35" s="65">
        <v>191</v>
      </c>
      <c r="L35" s="71">
        <f t="shared" si="1"/>
        <v>259.68780200000003</v>
      </c>
      <c r="M35" s="4">
        <v>98</v>
      </c>
      <c r="N35" s="4">
        <v>110</v>
      </c>
      <c r="O35" s="4"/>
      <c r="P35" s="4"/>
      <c r="Q35" s="4"/>
      <c r="R35" s="4"/>
      <c r="S35" s="4"/>
      <c r="T35" s="4"/>
      <c r="U35" s="4" t="s">
        <v>338</v>
      </c>
      <c r="V35" s="4">
        <v>62</v>
      </c>
      <c r="W35" s="4"/>
      <c r="X35" s="4"/>
      <c r="Y35" s="7"/>
      <c r="Z35" s="7"/>
      <c r="AA35" s="7"/>
      <c r="AB35" s="7"/>
      <c r="AC35" s="7"/>
      <c r="AD35" s="7"/>
      <c r="AE35" s="4"/>
      <c r="AF35" s="4"/>
      <c r="AG35" s="12"/>
      <c r="AH35" s="14" t="s">
        <v>295</v>
      </c>
      <c r="AI35" s="10"/>
    </row>
    <row r="36" spans="2:35" ht="12.75">
      <c r="B36" s="4">
        <f t="shared" si="0"/>
        <v>30</v>
      </c>
      <c r="C36" s="7" t="s">
        <v>137</v>
      </c>
      <c r="D36" s="7" t="s">
        <v>138</v>
      </c>
      <c r="E36" s="4" t="s">
        <v>139</v>
      </c>
      <c r="F36" s="5" t="s">
        <v>140</v>
      </c>
      <c r="G36" s="44" t="s">
        <v>141</v>
      </c>
      <c r="H36" s="43" t="s">
        <v>412</v>
      </c>
      <c r="I36" s="25" t="s">
        <v>365</v>
      </c>
      <c r="J36" s="5">
        <v>1993</v>
      </c>
      <c r="K36" s="65">
        <v>804</v>
      </c>
      <c r="L36" s="71">
        <f t="shared" si="1"/>
        <v>1093.1360880000002</v>
      </c>
      <c r="M36" s="4">
        <v>220</v>
      </c>
      <c r="N36" s="4">
        <v>28</v>
      </c>
      <c r="O36" s="4"/>
      <c r="P36" s="4"/>
      <c r="Q36" s="4"/>
      <c r="R36" s="4"/>
      <c r="S36" s="4"/>
      <c r="T36" s="4"/>
      <c r="U36" s="4" t="s">
        <v>338</v>
      </c>
      <c r="V36" s="4"/>
      <c r="W36" s="4"/>
      <c r="X36" s="4"/>
      <c r="Y36" s="7" t="s">
        <v>325</v>
      </c>
      <c r="Z36" s="7" t="s">
        <v>325</v>
      </c>
      <c r="AA36" s="7" t="s">
        <v>319</v>
      </c>
      <c r="AB36" s="7" t="s">
        <v>319</v>
      </c>
      <c r="AC36" s="7" t="s">
        <v>319</v>
      </c>
      <c r="AD36" s="7" t="s">
        <v>319</v>
      </c>
      <c r="AE36" s="4"/>
      <c r="AF36" s="4" t="s">
        <v>29</v>
      </c>
      <c r="AG36" s="12" t="s">
        <v>281</v>
      </c>
      <c r="AH36" s="14" t="s">
        <v>296</v>
      </c>
      <c r="AI36" s="10"/>
    </row>
    <row r="37" spans="2:35" ht="12.75">
      <c r="B37" s="4">
        <f t="shared" si="0"/>
        <v>31</v>
      </c>
      <c r="C37" s="7" t="s">
        <v>142</v>
      </c>
      <c r="D37" s="7" t="s">
        <v>143</v>
      </c>
      <c r="E37" s="4"/>
      <c r="F37" s="5" t="s">
        <v>144</v>
      </c>
      <c r="G37" s="44" t="s">
        <v>145</v>
      </c>
      <c r="H37" s="43" t="s">
        <v>411</v>
      </c>
      <c r="I37" s="25" t="s">
        <v>344</v>
      </c>
      <c r="J37" s="5">
        <v>1963</v>
      </c>
      <c r="K37" s="65">
        <v>2442</v>
      </c>
      <c r="L37" s="71">
        <f t="shared" si="1"/>
        <v>3320.1969240000003</v>
      </c>
      <c r="M37" s="4">
        <v>239</v>
      </c>
      <c r="N37" s="4">
        <v>125</v>
      </c>
      <c r="O37" s="4"/>
      <c r="P37" s="4"/>
      <c r="Q37" s="4"/>
      <c r="R37" s="4"/>
      <c r="S37" s="4"/>
      <c r="T37" s="4"/>
      <c r="U37" s="4" t="s">
        <v>338</v>
      </c>
      <c r="V37" s="4"/>
      <c r="W37" s="4"/>
      <c r="X37" s="4" t="s">
        <v>299</v>
      </c>
      <c r="Y37" s="7" t="s">
        <v>321</v>
      </c>
      <c r="Z37" s="7" t="s">
        <v>321</v>
      </c>
      <c r="AA37" s="7" t="s">
        <v>319</v>
      </c>
      <c r="AB37" s="7" t="s">
        <v>319</v>
      </c>
      <c r="AC37" s="7" t="s">
        <v>319</v>
      </c>
      <c r="AD37" s="7" t="s">
        <v>319</v>
      </c>
      <c r="AE37" s="4"/>
      <c r="AF37" s="4" t="s">
        <v>282</v>
      </c>
      <c r="AG37" s="12" t="s">
        <v>283</v>
      </c>
      <c r="AH37" s="14" t="s">
        <v>296</v>
      </c>
      <c r="AI37" s="10"/>
    </row>
    <row r="38" spans="2:35" ht="12.75">
      <c r="B38" s="4">
        <f t="shared" si="0"/>
        <v>32</v>
      </c>
      <c r="C38" s="7" t="s">
        <v>146</v>
      </c>
      <c r="D38" s="7" t="s">
        <v>147</v>
      </c>
      <c r="E38" s="4" t="s">
        <v>148</v>
      </c>
      <c r="F38" s="5" t="s">
        <v>149</v>
      </c>
      <c r="G38" s="44" t="s">
        <v>150</v>
      </c>
      <c r="H38" s="43" t="s">
        <v>411</v>
      </c>
      <c r="I38" s="25" t="s">
        <v>366</v>
      </c>
      <c r="J38" s="5">
        <v>1999</v>
      </c>
      <c r="K38" s="65">
        <v>5201</v>
      </c>
      <c r="L38" s="71">
        <f t="shared" si="1"/>
        <v>7071.394022</v>
      </c>
      <c r="M38" s="4">
        <v>210</v>
      </c>
      <c r="N38" s="4">
        <v>200</v>
      </c>
      <c r="O38" s="4"/>
      <c r="P38" s="4"/>
      <c r="Q38" s="4"/>
      <c r="R38" s="4"/>
      <c r="S38" s="4"/>
      <c r="T38" s="4"/>
      <c r="U38" s="4" t="s">
        <v>338</v>
      </c>
      <c r="V38" s="4"/>
      <c r="W38" s="4"/>
      <c r="X38" s="4" t="s">
        <v>297</v>
      </c>
      <c r="Y38" s="7" t="s">
        <v>326</v>
      </c>
      <c r="Z38" s="7" t="s">
        <v>326</v>
      </c>
      <c r="AA38" s="7" t="s">
        <v>319</v>
      </c>
      <c r="AB38" s="7" t="s">
        <v>319</v>
      </c>
      <c r="AC38" s="7" t="s">
        <v>319</v>
      </c>
      <c r="AD38" s="7" t="s">
        <v>319</v>
      </c>
      <c r="AE38" s="4"/>
      <c r="AF38" s="4" t="s">
        <v>284</v>
      </c>
      <c r="AG38" s="12"/>
      <c r="AH38" s="14" t="s">
        <v>296</v>
      </c>
      <c r="AI38" s="10"/>
    </row>
    <row r="39" spans="2:35" ht="12.75">
      <c r="B39" s="4">
        <f t="shared" si="0"/>
        <v>33</v>
      </c>
      <c r="C39" s="7" t="s">
        <v>151</v>
      </c>
      <c r="D39" s="7" t="s">
        <v>152</v>
      </c>
      <c r="E39" s="4"/>
      <c r="F39" s="5" t="s">
        <v>153</v>
      </c>
      <c r="G39" s="44" t="s">
        <v>154</v>
      </c>
      <c r="H39" s="43" t="s">
        <v>411</v>
      </c>
      <c r="I39" s="46" t="s">
        <v>387</v>
      </c>
      <c r="J39" s="5">
        <v>1984</v>
      </c>
      <c r="K39" s="65">
        <v>1649</v>
      </c>
      <c r="L39" s="71">
        <f t="shared" si="1"/>
        <v>2242.016678</v>
      </c>
      <c r="M39" s="4">
        <v>144</v>
      </c>
      <c r="N39" s="4">
        <v>140</v>
      </c>
      <c r="O39" s="4"/>
      <c r="P39" s="4"/>
      <c r="Q39" s="4"/>
      <c r="R39" s="4"/>
      <c r="S39" s="4"/>
      <c r="T39" s="4"/>
      <c r="U39" s="4" t="s">
        <v>338</v>
      </c>
      <c r="V39" s="4"/>
      <c r="W39" s="4"/>
      <c r="X39" s="4"/>
      <c r="Y39" s="7"/>
      <c r="Z39" s="7"/>
      <c r="AA39" s="7"/>
      <c r="AB39" s="7"/>
      <c r="AC39" s="7"/>
      <c r="AD39" s="7"/>
      <c r="AE39" s="4"/>
      <c r="AF39" s="4"/>
      <c r="AG39" s="12"/>
      <c r="AH39" s="14" t="s">
        <v>295</v>
      </c>
      <c r="AI39" s="10"/>
    </row>
    <row r="40" spans="2:35" ht="12.75">
      <c r="B40" s="4">
        <f t="shared" si="0"/>
        <v>34</v>
      </c>
      <c r="C40" s="7" t="s">
        <v>155</v>
      </c>
      <c r="D40" s="7" t="s">
        <v>156</v>
      </c>
      <c r="E40" s="4"/>
      <c r="F40" s="5" t="s">
        <v>157</v>
      </c>
      <c r="G40" s="44" t="s">
        <v>158</v>
      </c>
      <c r="H40" s="43" t="s">
        <v>411</v>
      </c>
      <c r="I40" s="46" t="s">
        <v>389</v>
      </c>
      <c r="J40" s="5">
        <v>1982</v>
      </c>
      <c r="K40" s="65">
        <v>1700</v>
      </c>
      <c r="L40" s="71">
        <f t="shared" si="1"/>
        <v>2311.3574000000003</v>
      </c>
      <c r="M40" s="4">
        <v>186</v>
      </c>
      <c r="N40" s="4">
        <v>125</v>
      </c>
      <c r="O40" s="4"/>
      <c r="P40" s="4"/>
      <c r="Q40" s="4"/>
      <c r="R40" s="4"/>
      <c r="S40" s="4"/>
      <c r="T40" s="4"/>
      <c r="U40" s="4" t="s">
        <v>338</v>
      </c>
      <c r="V40" s="4"/>
      <c r="W40" s="4"/>
      <c r="X40" s="4"/>
      <c r="Y40" s="7"/>
      <c r="Z40" s="7"/>
      <c r="AA40" s="7"/>
      <c r="AB40" s="7"/>
      <c r="AC40" s="7"/>
      <c r="AD40" s="7"/>
      <c r="AE40" s="4"/>
      <c r="AF40" s="4"/>
      <c r="AG40" s="12"/>
      <c r="AH40" s="14" t="s">
        <v>295</v>
      </c>
      <c r="AI40" s="10"/>
    </row>
    <row r="41" spans="2:35" ht="12.75">
      <c r="B41" s="4">
        <f t="shared" si="0"/>
        <v>35</v>
      </c>
      <c r="C41" s="7" t="s">
        <v>159</v>
      </c>
      <c r="D41" s="7" t="s">
        <v>160</v>
      </c>
      <c r="E41" s="4"/>
      <c r="F41" s="5" t="s">
        <v>161</v>
      </c>
      <c r="G41" s="44" t="s">
        <v>162</v>
      </c>
      <c r="H41" s="43" t="s">
        <v>411</v>
      </c>
      <c r="I41" s="46" t="s">
        <v>388</v>
      </c>
      <c r="J41" s="5"/>
      <c r="K41" s="65">
        <v>0</v>
      </c>
      <c r="L41" s="71">
        <f t="shared" si="1"/>
        <v>0</v>
      </c>
      <c r="M41" s="4"/>
      <c r="N41" s="4"/>
      <c r="O41" s="4"/>
      <c r="P41" s="4"/>
      <c r="Q41" s="4"/>
      <c r="R41" s="4"/>
      <c r="S41" s="4"/>
      <c r="T41" s="4"/>
      <c r="U41" s="4" t="s">
        <v>338</v>
      </c>
      <c r="V41" s="4"/>
      <c r="W41" s="4"/>
      <c r="X41" s="4"/>
      <c r="Y41" s="7"/>
      <c r="Z41" s="7"/>
      <c r="AA41" s="7"/>
      <c r="AB41" s="7"/>
      <c r="AC41" s="7"/>
      <c r="AD41" s="7"/>
      <c r="AE41" s="4"/>
      <c r="AF41" s="4" t="s">
        <v>29</v>
      </c>
      <c r="AG41" s="12" t="s">
        <v>281</v>
      </c>
      <c r="AH41" s="14" t="s">
        <v>295</v>
      </c>
      <c r="AI41" s="10"/>
    </row>
    <row r="42" spans="2:35" ht="12.75">
      <c r="B42" s="4">
        <f t="shared" si="0"/>
        <v>36</v>
      </c>
      <c r="C42" s="7" t="s">
        <v>163</v>
      </c>
      <c r="D42" s="7" t="s">
        <v>164</v>
      </c>
      <c r="E42" s="4"/>
      <c r="F42" s="5" t="s">
        <v>165</v>
      </c>
      <c r="G42" s="44" t="s">
        <v>166</v>
      </c>
      <c r="H42" s="43" t="s">
        <v>411</v>
      </c>
      <c r="I42" s="46" t="s">
        <v>390</v>
      </c>
      <c r="J42" s="5">
        <v>1995</v>
      </c>
      <c r="K42" s="65">
        <v>1700</v>
      </c>
      <c r="L42" s="71">
        <f t="shared" si="1"/>
        <v>2311.3574000000003</v>
      </c>
      <c r="M42" s="4">
        <v>166</v>
      </c>
      <c r="N42" s="4">
        <v>140</v>
      </c>
      <c r="O42" s="4"/>
      <c r="P42" s="4"/>
      <c r="Q42" s="4"/>
      <c r="R42" s="4"/>
      <c r="S42" s="4"/>
      <c r="T42" s="4"/>
      <c r="U42" s="4" t="s">
        <v>338</v>
      </c>
      <c r="V42" s="4"/>
      <c r="W42" s="4"/>
      <c r="X42" s="4"/>
      <c r="Y42" s="7"/>
      <c r="Z42" s="7"/>
      <c r="AA42" s="7"/>
      <c r="AB42" s="7"/>
      <c r="AC42" s="7"/>
      <c r="AD42" s="7"/>
      <c r="AE42" s="4"/>
      <c r="AF42" s="4" t="s">
        <v>29</v>
      </c>
      <c r="AG42" s="12" t="s">
        <v>281</v>
      </c>
      <c r="AH42" s="14" t="s">
        <v>295</v>
      </c>
      <c r="AI42" s="10"/>
    </row>
    <row r="43" spans="2:35" ht="12.75">
      <c r="B43" s="4">
        <f t="shared" si="0"/>
        <v>37</v>
      </c>
      <c r="C43" s="7" t="s">
        <v>167</v>
      </c>
      <c r="D43" s="7" t="s">
        <v>168</v>
      </c>
      <c r="E43" s="4"/>
      <c r="F43" s="5" t="s">
        <v>169</v>
      </c>
      <c r="G43" s="44" t="s">
        <v>170</v>
      </c>
      <c r="H43" s="43" t="s">
        <v>411</v>
      </c>
      <c r="I43" s="25" t="s">
        <v>349</v>
      </c>
      <c r="J43" s="5">
        <v>1982</v>
      </c>
      <c r="K43" s="65">
        <v>1700</v>
      </c>
      <c r="L43" s="71">
        <f t="shared" si="1"/>
        <v>2311.3574000000003</v>
      </c>
      <c r="M43" s="4">
        <v>186</v>
      </c>
      <c r="N43" s="4">
        <v>125</v>
      </c>
      <c r="O43" s="4"/>
      <c r="P43" s="4"/>
      <c r="Q43" s="4"/>
      <c r="R43" s="4"/>
      <c r="S43" s="4"/>
      <c r="T43" s="4"/>
      <c r="U43" s="4" t="s">
        <v>338</v>
      </c>
      <c r="V43" s="4"/>
      <c r="W43" s="4"/>
      <c r="X43" s="4" t="s">
        <v>299</v>
      </c>
      <c r="Y43" s="7" t="s">
        <v>322</v>
      </c>
      <c r="Z43" s="7" t="s">
        <v>322</v>
      </c>
      <c r="AA43" s="7" t="s">
        <v>319</v>
      </c>
      <c r="AB43" s="7" t="s">
        <v>319</v>
      </c>
      <c r="AC43" s="7" t="s">
        <v>319</v>
      </c>
      <c r="AD43" s="7" t="s">
        <v>319</v>
      </c>
      <c r="AE43" s="4"/>
      <c r="AF43" s="4" t="s">
        <v>285</v>
      </c>
      <c r="AG43" s="12" t="s">
        <v>277</v>
      </c>
      <c r="AH43" s="14" t="s">
        <v>296</v>
      </c>
      <c r="AI43" s="10"/>
    </row>
    <row r="44" spans="2:35" ht="12.75">
      <c r="B44" s="4">
        <f t="shared" si="0"/>
        <v>38</v>
      </c>
      <c r="C44" s="7" t="s">
        <v>171</v>
      </c>
      <c r="D44" s="7" t="s">
        <v>172</v>
      </c>
      <c r="E44" s="4"/>
      <c r="F44" s="5" t="s">
        <v>173</v>
      </c>
      <c r="G44" s="44" t="s">
        <v>174</v>
      </c>
      <c r="H44" s="43" t="s">
        <v>411</v>
      </c>
      <c r="I44" s="46" t="s">
        <v>391</v>
      </c>
      <c r="J44" s="5">
        <v>1999</v>
      </c>
      <c r="K44" s="65">
        <v>1000</v>
      </c>
      <c r="L44" s="71">
        <f t="shared" si="1"/>
        <v>1359.622</v>
      </c>
      <c r="M44" s="4"/>
      <c r="N44" s="4">
        <v>140</v>
      </c>
      <c r="O44" s="4"/>
      <c r="P44" s="4"/>
      <c r="Q44" s="4"/>
      <c r="R44" s="4"/>
      <c r="S44" s="4"/>
      <c r="T44" s="4"/>
      <c r="U44" s="4" t="s">
        <v>338</v>
      </c>
      <c r="V44" s="4"/>
      <c r="W44" s="4"/>
      <c r="X44" s="4"/>
      <c r="Y44" s="7"/>
      <c r="Z44" s="7"/>
      <c r="AA44" s="7"/>
      <c r="AB44" s="7"/>
      <c r="AC44" s="7"/>
      <c r="AD44" s="7"/>
      <c r="AE44" s="4"/>
      <c r="AF44" s="4" t="s">
        <v>286</v>
      </c>
      <c r="AG44" s="12" t="s">
        <v>283</v>
      </c>
      <c r="AH44" s="14" t="s">
        <v>295</v>
      </c>
      <c r="AI44" s="10"/>
    </row>
    <row r="45" spans="2:35" ht="12.75">
      <c r="B45" s="4">
        <f t="shared" si="0"/>
        <v>39</v>
      </c>
      <c r="C45" s="7" t="s">
        <v>175</v>
      </c>
      <c r="D45" s="7" t="s">
        <v>176</v>
      </c>
      <c r="E45" s="4" t="s">
        <v>177</v>
      </c>
      <c r="F45" s="5" t="s">
        <v>178</v>
      </c>
      <c r="G45" s="44" t="s">
        <v>179</v>
      </c>
      <c r="H45" s="43" t="s">
        <v>411</v>
      </c>
      <c r="I45" s="46" t="s">
        <v>392</v>
      </c>
      <c r="J45" s="5">
        <v>1935</v>
      </c>
      <c r="K45" s="65">
        <v>400</v>
      </c>
      <c r="L45" s="71">
        <f t="shared" si="1"/>
        <v>543.8488000000001</v>
      </c>
      <c r="M45" s="4">
        <v>25</v>
      </c>
      <c r="N45" s="4">
        <v>125</v>
      </c>
      <c r="O45" s="4"/>
      <c r="P45" s="4"/>
      <c r="Q45" s="4"/>
      <c r="R45" s="4"/>
      <c r="S45" s="4"/>
      <c r="T45" s="4"/>
      <c r="U45" s="4" t="s">
        <v>338</v>
      </c>
      <c r="V45" s="4">
        <v>93</v>
      </c>
      <c r="W45" s="4"/>
      <c r="X45" s="4" t="s">
        <v>298</v>
      </c>
      <c r="Y45" s="7"/>
      <c r="Z45" s="7"/>
      <c r="AA45" s="7"/>
      <c r="AB45" s="7"/>
      <c r="AC45" s="7"/>
      <c r="AD45" s="7"/>
      <c r="AE45" s="4"/>
      <c r="AF45" s="4" t="s">
        <v>29</v>
      </c>
      <c r="AG45" s="12" t="s">
        <v>287</v>
      </c>
      <c r="AH45" s="14" t="s">
        <v>296</v>
      </c>
      <c r="AI45" s="10"/>
    </row>
    <row r="46" spans="2:35" ht="12.75">
      <c r="B46" s="4">
        <f t="shared" si="0"/>
        <v>40</v>
      </c>
      <c r="C46" s="7" t="s">
        <v>180</v>
      </c>
      <c r="D46" s="7" t="s">
        <v>181</v>
      </c>
      <c r="E46" s="4"/>
      <c r="F46" s="5" t="s">
        <v>182</v>
      </c>
      <c r="G46" s="44" t="s">
        <v>183</v>
      </c>
      <c r="H46" s="43" t="s">
        <v>411</v>
      </c>
      <c r="I46" s="46" t="s">
        <v>393</v>
      </c>
      <c r="J46" s="5">
        <v>2002</v>
      </c>
      <c r="K46" s="65">
        <v>761</v>
      </c>
      <c r="L46" s="71">
        <f t="shared" si="1"/>
        <v>1034.672342</v>
      </c>
      <c r="M46" s="4">
        <v>70</v>
      </c>
      <c r="N46" s="4">
        <v>115</v>
      </c>
      <c r="O46" s="4"/>
      <c r="P46" s="4"/>
      <c r="Q46" s="4"/>
      <c r="R46" s="4"/>
      <c r="S46" s="4"/>
      <c r="T46" s="4"/>
      <c r="U46" s="4" t="s">
        <v>338</v>
      </c>
      <c r="V46" s="4"/>
      <c r="W46" s="4"/>
      <c r="X46" s="4"/>
      <c r="Y46" s="7"/>
      <c r="Z46" s="7"/>
      <c r="AA46" s="7"/>
      <c r="AB46" s="7"/>
      <c r="AC46" s="7"/>
      <c r="AD46" s="7"/>
      <c r="AE46" s="4"/>
      <c r="AF46" s="4" t="s">
        <v>288</v>
      </c>
      <c r="AG46" s="12" t="s">
        <v>283</v>
      </c>
      <c r="AH46" s="14" t="s">
        <v>295</v>
      </c>
      <c r="AI46" s="10"/>
    </row>
    <row r="47" spans="2:35" ht="12.75">
      <c r="B47" s="4">
        <f t="shared" si="0"/>
        <v>41</v>
      </c>
      <c r="C47" s="7" t="s">
        <v>184</v>
      </c>
      <c r="D47" s="7" t="s">
        <v>185</v>
      </c>
      <c r="E47" s="4"/>
      <c r="F47" s="5" t="s">
        <v>186</v>
      </c>
      <c r="G47" s="44" t="s">
        <v>187</v>
      </c>
      <c r="H47" s="43" t="s">
        <v>411</v>
      </c>
      <c r="I47" s="46" t="s">
        <v>394</v>
      </c>
      <c r="J47" s="5">
        <v>1996</v>
      </c>
      <c r="K47" s="65">
        <v>5880</v>
      </c>
      <c r="L47" s="71">
        <f t="shared" si="1"/>
        <v>7994.57736</v>
      </c>
      <c r="M47" s="4">
        <v>260</v>
      </c>
      <c r="N47" s="4">
        <v>200</v>
      </c>
      <c r="O47" s="4"/>
      <c r="P47" s="4"/>
      <c r="Q47" s="4"/>
      <c r="R47" s="4"/>
      <c r="S47" s="4"/>
      <c r="T47" s="4"/>
      <c r="U47" s="4"/>
      <c r="V47" s="4"/>
      <c r="W47" s="4"/>
      <c r="X47" s="4" t="s">
        <v>298</v>
      </c>
      <c r="Y47" s="7"/>
      <c r="Z47" s="7"/>
      <c r="AA47" s="7"/>
      <c r="AB47" s="7"/>
      <c r="AC47" s="7"/>
      <c r="AD47" s="7"/>
      <c r="AE47" s="4"/>
      <c r="AF47" s="4" t="s">
        <v>278</v>
      </c>
      <c r="AG47" s="12" t="s">
        <v>280</v>
      </c>
      <c r="AH47" s="14" t="s">
        <v>294</v>
      </c>
      <c r="AI47" s="10"/>
    </row>
    <row r="48" spans="2:35" ht="12.75">
      <c r="B48" s="4">
        <f t="shared" si="0"/>
        <v>42</v>
      </c>
      <c r="C48" s="7" t="s">
        <v>188</v>
      </c>
      <c r="D48" s="7" t="s">
        <v>189</v>
      </c>
      <c r="E48" s="4"/>
      <c r="F48" s="5" t="s">
        <v>190</v>
      </c>
      <c r="G48" s="44" t="s">
        <v>191</v>
      </c>
      <c r="H48" s="43" t="s">
        <v>411</v>
      </c>
      <c r="I48" s="46" t="s">
        <v>395</v>
      </c>
      <c r="J48" s="5">
        <v>1981</v>
      </c>
      <c r="K48" s="65">
        <v>6300</v>
      </c>
      <c r="L48" s="71">
        <f t="shared" si="1"/>
        <v>8565.6186</v>
      </c>
      <c r="M48" s="4"/>
      <c r="N48" s="4">
        <v>270</v>
      </c>
      <c r="O48" s="4"/>
      <c r="P48" s="4"/>
      <c r="Q48" s="4"/>
      <c r="R48" s="4"/>
      <c r="S48" s="4"/>
      <c r="T48" s="4"/>
      <c r="U48" s="4"/>
      <c r="V48" s="4"/>
      <c r="W48" s="4"/>
      <c r="X48" s="4" t="s">
        <v>301</v>
      </c>
      <c r="Y48" s="7"/>
      <c r="Z48" s="7"/>
      <c r="AA48" s="7"/>
      <c r="AB48" s="7"/>
      <c r="AC48" s="7"/>
      <c r="AD48" s="7"/>
      <c r="AE48" s="4"/>
      <c r="AF48" s="4" t="s">
        <v>274</v>
      </c>
      <c r="AG48" s="12" t="s">
        <v>275</v>
      </c>
      <c r="AH48" s="14" t="s">
        <v>296</v>
      </c>
      <c r="AI48" s="10"/>
    </row>
    <row r="49" spans="2:35" ht="12.75">
      <c r="B49" s="4">
        <f t="shared" si="0"/>
        <v>43</v>
      </c>
      <c r="C49" s="7" t="s">
        <v>192</v>
      </c>
      <c r="D49" s="7" t="s">
        <v>193</v>
      </c>
      <c r="E49" s="4" t="s">
        <v>194</v>
      </c>
      <c r="F49" s="5" t="s">
        <v>195</v>
      </c>
      <c r="G49" s="44" t="s">
        <v>196</v>
      </c>
      <c r="H49" s="43" t="s">
        <v>411</v>
      </c>
      <c r="I49" s="46" t="s">
        <v>396</v>
      </c>
      <c r="J49" s="5"/>
      <c r="K49" s="65">
        <v>0</v>
      </c>
      <c r="L49" s="71">
        <f t="shared" si="1"/>
        <v>0</v>
      </c>
      <c r="M49" s="4"/>
      <c r="N49" s="4"/>
      <c r="O49" s="4"/>
      <c r="P49" s="4"/>
      <c r="Q49" s="4"/>
      <c r="R49" s="4"/>
      <c r="S49" s="4"/>
      <c r="T49" s="4"/>
      <c r="U49" s="4" t="s">
        <v>338</v>
      </c>
      <c r="V49" s="4"/>
      <c r="W49" s="4"/>
      <c r="X49" s="4" t="s">
        <v>298</v>
      </c>
      <c r="Y49" s="7"/>
      <c r="Z49" s="7"/>
      <c r="AA49" s="7"/>
      <c r="AB49" s="7"/>
      <c r="AC49" s="7"/>
      <c r="AD49" s="7"/>
      <c r="AE49" s="4"/>
      <c r="AF49" s="13" t="s">
        <v>273</v>
      </c>
      <c r="AG49" s="16" t="s">
        <v>276</v>
      </c>
      <c r="AH49" s="14" t="s">
        <v>294</v>
      </c>
      <c r="AI49" s="10"/>
    </row>
    <row r="50" spans="2:35" ht="12.75">
      <c r="B50" s="4">
        <f t="shared" si="0"/>
        <v>44</v>
      </c>
      <c r="C50" s="7" t="s">
        <v>197</v>
      </c>
      <c r="D50" s="7" t="s">
        <v>198</v>
      </c>
      <c r="E50" s="4"/>
      <c r="F50" s="5" t="s">
        <v>199</v>
      </c>
      <c r="G50" s="44" t="s">
        <v>200</v>
      </c>
      <c r="H50" s="43" t="s">
        <v>411</v>
      </c>
      <c r="I50" s="25" t="s">
        <v>363</v>
      </c>
      <c r="J50" s="5">
        <v>1989</v>
      </c>
      <c r="K50" s="65">
        <v>3200</v>
      </c>
      <c r="L50" s="71">
        <f t="shared" si="1"/>
        <v>4350.790400000001</v>
      </c>
      <c r="M50" s="4">
        <v>240</v>
      </c>
      <c r="N50" s="4">
        <v>130</v>
      </c>
      <c r="O50" s="4"/>
      <c r="P50" s="4"/>
      <c r="Q50" s="4"/>
      <c r="R50" s="4"/>
      <c r="S50" s="4"/>
      <c r="T50" s="4"/>
      <c r="U50" s="4"/>
      <c r="V50" s="4">
        <v>78</v>
      </c>
      <c r="W50" s="4"/>
      <c r="X50" s="4" t="s">
        <v>298</v>
      </c>
      <c r="Y50" s="7" t="s">
        <v>319</v>
      </c>
      <c r="Z50" s="7" t="s">
        <v>319</v>
      </c>
      <c r="AA50" s="24" t="s">
        <v>319</v>
      </c>
      <c r="AB50" s="24" t="s">
        <v>323</v>
      </c>
      <c r="AC50" s="7" t="s">
        <v>319</v>
      </c>
      <c r="AD50" s="24" t="s">
        <v>319</v>
      </c>
      <c r="AE50" s="12"/>
      <c r="AF50" s="18" t="s">
        <v>201</v>
      </c>
      <c r="AG50" s="14" t="s">
        <v>277</v>
      </c>
      <c r="AH50" s="14" t="s">
        <v>296</v>
      </c>
      <c r="AI50" s="10"/>
    </row>
    <row r="51" spans="1:35" ht="12.75">
      <c r="A51" s="72" t="s">
        <v>443</v>
      </c>
      <c r="B51" s="4">
        <f t="shared" si="0"/>
        <v>45</v>
      </c>
      <c r="C51" s="7" t="s">
        <v>24</v>
      </c>
      <c r="D51" s="7" t="s">
        <v>429</v>
      </c>
      <c r="E51" s="4"/>
      <c r="F51" s="5" t="s">
        <v>27</v>
      </c>
      <c r="G51" s="44" t="s">
        <v>40</v>
      </c>
      <c r="H51" s="43" t="s">
        <v>411</v>
      </c>
      <c r="I51" s="25" t="s">
        <v>427</v>
      </c>
      <c r="J51" s="5">
        <v>1924</v>
      </c>
      <c r="K51" s="66">
        <v>1560</v>
      </c>
      <c r="L51" s="71">
        <f t="shared" si="1"/>
        <v>2121.0103200000003</v>
      </c>
      <c r="M51" s="4">
        <v>147</v>
      </c>
      <c r="N51" s="4">
        <v>110</v>
      </c>
      <c r="O51" s="4"/>
      <c r="P51" s="4"/>
      <c r="Q51" s="4"/>
      <c r="R51" s="4"/>
      <c r="S51" s="4"/>
      <c r="T51" s="4"/>
      <c r="U51" s="4"/>
      <c r="V51" s="4"/>
      <c r="W51" s="4"/>
      <c r="X51" s="4"/>
      <c r="Y51" s="7"/>
      <c r="Z51" s="7"/>
      <c r="AA51" s="24"/>
      <c r="AB51" s="24"/>
      <c r="AC51" s="7"/>
      <c r="AD51" s="24"/>
      <c r="AE51" s="12"/>
      <c r="AF51" s="50"/>
      <c r="AH51" s="14"/>
      <c r="AI51" s="10"/>
    </row>
    <row r="52" spans="1:35" ht="12.75">
      <c r="A52" s="72" t="s">
        <v>443</v>
      </c>
      <c r="B52" s="4">
        <f t="shared" si="0"/>
        <v>46</v>
      </c>
      <c r="C52" s="7" t="s">
        <v>24</v>
      </c>
      <c r="D52" s="7" t="s">
        <v>416</v>
      </c>
      <c r="E52" s="4"/>
      <c r="F52" s="5" t="s">
        <v>27</v>
      </c>
      <c r="G52" s="44" t="s">
        <v>40</v>
      </c>
      <c r="H52" s="43" t="s">
        <v>411</v>
      </c>
      <c r="I52" s="25" t="s">
        <v>428</v>
      </c>
      <c r="J52" s="5">
        <v>1925</v>
      </c>
      <c r="K52" s="66">
        <v>1490</v>
      </c>
      <c r="L52" s="71">
        <f t="shared" si="1"/>
        <v>2025.83678</v>
      </c>
      <c r="M52" s="4">
        <v>147</v>
      </c>
      <c r="N52" s="4">
        <v>100</v>
      </c>
      <c r="O52" s="4"/>
      <c r="P52" s="4"/>
      <c r="Q52" s="4"/>
      <c r="R52" s="4"/>
      <c r="S52" s="4"/>
      <c r="T52" s="4"/>
      <c r="U52" s="4"/>
      <c r="V52" s="4"/>
      <c r="W52" s="4"/>
      <c r="X52" s="4"/>
      <c r="Y52" s="7"/>
      <c r="Z52" s="7"/>
      <c r="AA52" s="24"/>
      <c r="AB52" s="24"/>
      <c r="AC52" s="7"/>
      <c r="AD52" s="24"/>
      <c r="AE52" s="12"/>
      <c r="AF52" s="50"/>
      <c r="AH52" s="14"/>
      <c r="AI52" s="10"/>
    </row>
    <row r="53" spans="1:35" ht="12.75">
      <c r="A53" s="72" t="s">
        <v>443</v>
      </c>
      <c r="B53" s="4">
        <f t="shared" si="0"/>
        <v>47</v>
      </c>
      <c r="C53" s="7" t="s">
        <v>64</v>
      </c>
      <c r="D53" s="7" t="s">
        <v>413</v>
      </c>
      <c r="E53" s="4"/>
      <c r="F53" s="5" t="s">
        <v>27</v>
      </c>
      <c r="G53" s="44" t="s">
        <v>28</v>
      </c>
      <c r="H53" s="43" t="s">
        <v>411</v>
      </c>
      <c r="I53" s="25" t="s">
        <v>430</v>
      </c>
      <c r="J53" s="5"/>
      <c r="K53" s="66">
        <v>0</v>
      </c>
      <c r="L53" s="71">
        <f t="shared" si="1"/>
        <v>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7"/>
      <c r="Z53" s="7"/>
      <c r="AA53" s="24"/>
      <c r="AB53" s="24"/>
      <c r="AC53" s="7"/>
      <c r="AD53" s="24"/>
      <c r="AE53" s="12"/>
      <c r="AF53" s="50"/>
      <c r="AH53" s="14"/>
      <c r="AI53" s="10"/>
    </row>
    <row r="54" spans="1:35" ht="12.75">
      <c r="A54" s="72" t="s">
        <v>443</v>
      </c>
      <c r="B54" s="4">
        <f t="shared" si="0"/>
        <v>48</v>
      </c>
      <c r="C54" s="7" t="s">
        <v>415</v>
      </c>
      <c r="D54" s="7" t="s">
        <v>414</v>
      </c>
      <c r="E54" s="4"/>
      <c r="F54" s="5" t="s">
        <v>27</v>
      </c>
      <c r="G54" s="44" t="s">
        <v>40</v>
      </c>
      <c r="H54" s="43" t="s">
        <v>411</v>
      </c>
      <c r="I54" s="25" t="s">
        <v>431</v>
      </c>
      <c r="J54" s="5">
        <v>1965</v>
      </c>
      <c r="K54" s="66">
        <v>1100</v>
      </c>
      <c r="L54" s="71">
        <f t="shared" si="1"/>
        <v>1495.5842</v>
      </c>
      <c r="M54" s="4">
        <v>180</v>
      </c>
      <c r="N54" s="4">
        <v>100</v>
      </c>
      <c r="O54" s="4"/>
      <c r="P54" s="4"/>
      <c r="Q54" s="4"/>
      <c r="R54" s="4"/>
      <c r="S54" s="4"/>
      <c r="T54" s="4"/>
      <c r="U54" s="4"/>
      <c r="V54" s="4"/>
      <c r="W54" s="4"/>
      <c r="X54" s="4"/>
      <c r="Y54" s="7"/>
      <c r="Z54" s="7"/>
      <c r="AA54" s="24"/>
      <c r="AB54" s="24"/>
      <c r="AC54" s="7"/>
      <c r="AD54" s="24"/>
      <c r="AE54" s="12"/>
      <c r="AF54" s="50"/>
      <c r="AH54" s="14"/>
      <c r="AI54" s="10"/>
    </row>
    <row r="55" spans="1:35" ht="12.75">
      <c r="A55" s="72" t="s">
        <v>443</v>
      </c>
      <c r="B55" s="4">
        <f t="shared" si="0"/>
        <v>49</v>
      </c>
      <c r="C55" s="7" t="s">
        <v>24</v>
      </c>
      <c r="D55" s="7" t="s">
        <v>417</v>
      </c>
      <c r="E55" s="4"/>
      <c r="F55" s="5" t="s">
        <v>27</v>
      </c>
      <c r="G55" s="44" t="s">
        <v>40</v>
      </c>
      <c r="H55" s="43" t="s">
        <v>411</v>
      </c>
      <c r="I55" s="25" t="s">
        <v>432</v>
      </c>
      <c r="J55" s="5">
        <v>1931</v>
      </c>
      <c r="K55" s="66">
        <v>4650</v>
      </c>
      <c r="L55" s="71">
        <f t="shared" si="1"/>
        <v>6322.242300000001</v>
      </c>
      <c r="M55" s="4">
        <v>490</v>
      </c>
      <c r="N55" s="4">
        <v>100</v>
      </c>
      <c r="O55" s="4"/>
      <c r="P55" s="4"/>
      <c r="Q55" s="4"/>
      <c r="R55" s="4"/>
      <c r="S55" s="4"/>
      <c r="T55" s="4"/>
      <c r="U55" s="4"/>
      <c r="V55" s="4"/>
      <c r="W55" s="4"/>
      <c r="X55" s="4"/>
      <c r="Y55" s="7"/>
      <c r="Z55" s="7"/>
      <c r="AA55" s="24"/>
      <c r="AB55" s="24"/>
      <c r="AC55" s="7"/>
      <c r="AD55" s="24"/>
      <c r="AE55" s="12"/>
      <c r="AF55" s="50"/>
      <c r="AH55" s="14"/>
      <c r="AI55" s="10"/>
    </row>
    <row r="56" spans="1:35" ht="12.75">
      <c r="A56" s="72" t="s">
        <v>443</v>
      </c>
      <c r="B56" s="4">
        <f t="shared" si="0"/>
        <v>50</v>
      </c>
      <c r="C56" s="7" t="s">
        <v>415</v>
      </c>
      <c r="D56" s="7" t="s">
        <v>418</v>
      </c>
      <c r="E56" s="4"/>
      <c r="F56" s="5" t="s">
        <v>27</v>
      </c>
      <c r="G56" s="44" t="s">
        <v>28</v>
      </c>
      <c r="H56" s="43" t="s">
        <v>411</v>
      </c>
      <c r="I56" s="25" t="s">
        <v>433</v>
      </c>
      <c r="J56" s="5">
        <v>1996</v>
      </c>
      <c r="K56" s="66">
        <v>550</v>
      </c>
      <c r="L56" s="71">
        <f t="shared" si="1"/>
        <v>747.7921</v>
      </c>
      <c r="M56" s="4">
        <v>75</v>
      </c>
      <c r="N56" s="4">
        <v>120</v>
      </c>
      <c r="O56" s="4"/>
      <c r="P56" s="4"/>
      <c r="Q56" s="4"/>
      <c r="R56" s="4"/>
      <c r="S56" s="4"/>
      <c r="T56" s="4"/>
      <c r="U56" s="4"/>
      <c r="V56" s="4"/>
      <c r="W56" s="4"/>
      <c r="X56" s="4"/>
      <c r="Y56" s="7"/>
      <c r="Z56" s="7"/>
      <c r="AA56" s="24"/>
      <c r="AB56" s="24"/>
      <c r="AC56" s="7"/>
      <c r="AD56" s="24"/>
      <c r="AE56" s="12"/>
      <c r="AF56" s="50"/>
      <c r="AH56" s="14"/>
      <c r="AI56" s="10"/>
    </row>
    <row r="57" spans="1:35" ht="12.75">
      <c r="A57" s="72" t="s">
        <v>443</v>
      </c>
      <c r="B57" s="4">
        <f t="shared" si="0"/>
        <v>51</v>
      </c>
      <c r="C57" s="7" t="s">
        <v>269</v>
      </c>
      <c r="D57" s="7" t="s">
        <v>419</v>
      </c>
      <c r="E57" s="4"/>
      <c r="F57" s="5" t="s">
        <v>27</v>
      </c>
      <c r="G57" s="44" t="s">
        <v>40</v>
      </c>
      <c r="H57" s="43" t="s">
        <v>411</v>
      </c>
      <c r="I57" s="25" t="s">
        <v>434</v>
      </c>
      <c r="J57" s="5"/>
      <c r="K57" s="66">
        <v>0</v>
      </c>
      <c r="L57" s="71">
        <f t="shared" si="1"/>
        <v>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7"/>
      <c r="Z57" s="7"/>
      <c r="AA57" s="24"/>
      <c r="AB57" s="24"/>
      <c r="AC57" s="7"/>
      <c r="AD57" s="24"/>
      <c r="AE57" s="12"/>
      <c r="AF57" s="50"/>
      <c r="AH57" s="14"/>
      <c r="AI57" s="10"/>
    </row>
    <row r="58" spans="1:35" ht="12.75">
      <c r="A58" s="72" t="s">
        <v>443</v>
      </c>
      <c r="B58" s="4">
        <f t="shared" si="0"/>
        <v>52</v>
      </c>
      <c r="C58" s="7" t="s">
        <v>269</v>
      </c>
      <c r="D58" s="7" t="s">
        <v>420</v>
      </c>
      <c r="E58" s="4"/>
      <c r="F58" s="5" t="s">
        <v>27</v>
      </c>
      <c r="G58" s="44" t="s">
        <v>40</v>
      </c>
      <c r="H58" s="43" t="s">
        <v>411</v>
      </c>
      <c r="I58" s="25" t="s">
        <v>435</v>
      </c>
      <c r="J58" s="5"/>
      <c r="K58" s="66">
        <v>0</v>
      </c>
      <c r="L58" s="71">
        <f t="shared" si="1"/>
        <v>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7"/>
      <c r="Z58" s="7"/>
      <c r="AA58" s="24"/>
      <c r="AB58" s="24"/>
      <c r="AC58" s="7"/>
      <c r="AD58" s="24"/>
      <c r="AE58" s="12"/>
      <c r="AF58" s="50"/>
      <c r="AH58" s="14"/>
      <c r="AI58" s="10"/>
    </row>
    <row r="59" spans="1:35" ht="12.75">
      <c r="A59" s="72" t="s">
        <v>443</v>
      </c>
      <c r="B59" s="4">
        <f t="shared" si="0"/>
        <v>53</v>
      </c>
      <c r="C59" s="7" t="s">
        <v>421</v>
      </c>
      <c r="D59" s="7" t="s">
        <v>164</v>
      </c>
      <c r="E59" s="4"/>
      <c r="F59" s="5" t="s">
        <v>27</v>
      </c>
      <c r="G59" s="44" t="s">
        <v>28</v>
      </c>
      <c r="H59" s="43" t="s">
        <v>411</v>
      </c>
      <c r="I59" s="25" t="s">
        <v>436</v>
      </c>
      <c r="J59" s="5">
        <v>1994</v>
      </c>
      <c r="K59" s="66">
        <v>1700</v>
      </c>
      <c r="L59" s="71">
        <f t="shared" si="1"/>
        <v>2311.3574000000003</v>
      </c>
      <c r="M59" s="4">
        <v>130</v>
      </c>
      <c r="N59" s="4">
        <v>140</v>
      </c>
      <c r="O59" s="4"/>
      <c r="P59" s="4"/>
      <c r="Q59" s="4"/>
      <c r="R59" s="4"/>
      <c r="S59" s="4"/>
      <c r="T59" s="4"/>
      <c r="U59" s="4"/>
      <c r="V59" s="4"/>
      <c r="W59" s="4"/>
      <c r="X59" s="4"/>
      <c r="Y59" s="7"/>
      <c r="Z59" s="7"/>
      <c r="AA59" s="24"/>
      <c r="AB59" s="24"/>
      <c r="AC59" s="7"/>
      <c r="AD59" s="24"/>
      <c r="AE59" s="12"/>
      <c r="AF59" s="50"/>
      <c r="AH59" s="14"/>
      <c r="AI59" s="10"/>
    </row>
    <row r="60" spans="1:35" ht="12.75">
      <c r="A60" s="72" t="s">
        <v>443</v>
      </c>
      <c r="B60" s="4">
        <f t="shared" si="0"/>
        <v>54</v>
      </c>
      <c r="C60" s="7" t="s">
        <v>426</v>
      </c>
      <c r="D60" s="7" t="s">
        <v>422</v>
      </c>
      <c r="E60" s="4"/>
      <c r="F60" s="5" t="s">
        <v>27</v>
      </c>
      <c r="G60" s="44" t="s">
        <v>40</v>
      </c>
      <c r="H60" s="43" t="s">
        <v>411</v>
      </c>
      <c r="I60" s="25" t="s">
        <v>437</v>
      </c>
      <c r="J60" s="5">
        <v>1969</v>
      </c>
      <c r="K60" s="66">
        <v>4656</v>
      </c>
      <c r="L60" s="71">
        <f t="shared" si="1"/>
        <v>6330.4000320000005</v>
      </c>
      <c r="M60" s="4">
        <v>240</v>
      </c>
      <c r="N60" s="4">
        <v>120</v>
      </c>
      <c r="O60" s="4"/>
      <c r="P60" s="4"/>
      <c r="Q60" s="4"/>
      <c r="R60" s="4"/>
      <c r="S60" s="4"/>
      <c r="T60" s="4"/>
      <c r="U60" s="4"/>
      <c r="V60" s="4"/>
      <c r="W60" s="4"/>
      <c r="X60" s="4"/>
      <c r="Y60" s="7"/>
      <c r="Z60" s="7"/>
      <c r="AA60" s="24"/>
      <c r="AB60" s="24"/>
      <c r="AC60" s="7"/>
      <c r="AD60" s="24"/>
      <c r="AE60" s="12"/>
      <c r="AF60" s="50"/>
      <c r="AH60" s="14"/>
      <c r="AI60" s="10"/>
    </row>
    <row r="61" spans="1:35" ht="12.75">
      <c r="A61" s="72" t="s">
        <v>443</v>
      </c>
      <c r="B61" s="4">
        <f t="shared" si="0"/>
        <v>55</v>
      </c>
      <c r="C61" s="7" t="s">
        <v>155</v>
      </c>
      <c r="D61" s="7" t="s">
        <v>423</v>
      </c>
      <c r="E61" s="4"/>
      <c r="F61" s="5" t="s">
        <v>27</v>
      </c>
      <c r="G61" s="44" t="s">
        <v>40</v>
      </c>
      <c r="H61" s="43" t="s">
        <v>411</v>
      </c>
      <c r="I61" s="25" t="s">
        <v>438</v>
      </c>
      <c r="J61" s="5">
        <v>1964</v>
      </c>
      <c r="K61" s="66">
        <v>2740</v>
      </c>
      <c r="L61" s="71">
        <f t="shared" si="1"/>
        <v>3725.3642800000002</v>
      </c>
      <c r="M61" s="4">
        <v>245</v>
      </c>
      <c r="N61" s="4">
        <v>100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7"/>
      <c r="Z61" s="7"/>
      <c r="AA61" s="24"/>
      <c r="AB61" s="24"/>
      <c r="AC61" s="7"/>
      <c r="AD61" s="24"/>
      <c r="AE61" s="12"/>
      <c r="AF61" s="50"/>
      <c r="AH61" s="14"/>
      <c r="AI61" s="10"/>
    </row>
    <row r="62" spans="1:35" ht="12.75">
      <c r="A62" s="72" t="s">
        <v>443</v>
      </c>
      <c r="B62" s="4">
        <f t="shared" si="0"/>
        <v>56</v>
      </c>
      <c r="C62" s="7" t="s">
        <v>425</v>
      </c>
      <c r="D62" s="7" t="s">
        <v>424</v>
      </c>
      <c r="E62" s="4"/>
      <c r="F62" s="5" t="s">
        <v>27</v>
      </c>
      <c r="G62" s="44" t="s">
        <v>28</v>
      </c>
      <c r="H62" s="43" t="s">
        <v>412</v>
      </c>
      <c r="I62" s="25" t="s">
        <v>439</v>
      </c>
      <c r="J62" s="5">
        <v>1986</v>
      </c>
      <c r="K62" s="66">
        <v>1256</v>
      </c>
      <c r="L62" s="71">
        <f t="shared" si="1"/>
        <v>1707.685232</v>
      </c>
      <c r="M62" s="4">
        <v>90</v>
      </c>
      <c r="N62" s="4">
        <v>70</v>
      </c>
      <c r="O62" s="4"/>
      <c r="P62" s="4"/>
      <c r="Q62" s="4"/>
      <c r="R62" s="4"/>
      <c r="S62" s="4"/>
      <c r="T62" s="4"/>
      <c r="U62" s="4"/>
      <c r="V62" s="4"/>
      <c r="W62" s="4"/>
      <c r="X62" s="4"/>
      <c r="Y62" s="7"/>
      <c r="Z62" s="7"/>
      <c r="AA62" s="24"/>
      <c r="AB62" s="24"/>
      <c r="AC62" s="7"/>
      <c r="AD62" s="24"/>
      <c r="AE62" s="12"/>
      <c r="AF62" s="50"/>
      <c r="AH62" s="14"/>
      <c r="AI62" s="10"/>
    </row>
    <row r="63" spans="1:35" ht="12.75">
      <c r="A63" s="72" t="s">
        <v>443</v>
      </c>
      <c r="B63" s="4">
        <f t="shared" si="0"/>
        <v>57</v>
      </c>
      <c r="C63" s="7" t="s">
        <v>305</v>
      </c>
      <c r="D63" s="7" t="s">
        <v>441</v>
      </c>
      <c r="E63" s="4"/>
      <c r="F63" s="5" t="s">
        <v>27</v>
      </c>
      <c r="G63" s="44" t="s">
        <v>28</v>
      </c>
      <c r="H63" s="43" t="s">
        <v>412</v>
      </c>
      <c r="I63" s="25" t="s">
        <v>442</v>
      </c>
      <c r="J63" s="5">
        <v>2002</v>
      </c>
      <c r="K63" s="66">
        <v>1000</v>
      </c>
      <c r="L63" s="71">
        <f t="shared" si="1"/>
        <v>1359.622</v>
      </c>
      <c r="M63" s="4">
        <v>180</v>
      </c>
      <c r="N63" s="4">
        <v>80</v>
      </c>
      <c r="O63" s="4"/>
      <c r="P63" s="4"/>
      <c r="Q63" s="4"/>
      <c r="R63" s="4"/>
      <c r="S63" s="4"/>
      <c r="T63" s="4"/>
      <c r="U63" s="4"/>
      <c r="V63" s="4"/>
      <c r="W63" s="4"/>
      <c r="X63" s="4"/>
      <c r="Y63" s="7"/>
      <c r="Z63" s="7"/>
      <c r="AA63" s="24"/>
      <c r="AB63" s="24"/>
      <c r="AC63" s="7"/>
      <c r="AD63" s="24"/>
      <c r="AE63" s="12"/>
      <c r="AF63" s="50"/>
      <c r="AH63" s="14"/>
      <c r="AI63" s="10"/>
    </row>
    <row r="64" spans="2:35" ht="12.75">
      <c r="B64" s="4">
        <f t="shared" si="0"/>
        <v>58</v>
      </c>
      <c r="C64" s="7" t="s">
        <v>24</v>
      </c>
      <c r="D64" s="7" t="s">
        <v>202</v>
      </c>
      <c r="E64" s="4"/>
      <c r="F64" s="5" t="s">
        <v>203</v>
      </c>
      <c r="G64" s="44" t="s">
        <v>204</v>
      </c>
      <c r="H64" s="43" t="s">
        <v>411</v>
      </c>
      <c r="I64" s="46" t="s">
        <v>397</v>
      </c>
      <c r="J64" s="5">
        <v>1956</v>
      </c>
      <c r="K64" s="65">
        <v>1093</v>
      </c>
      <c r="L64" s="71">
        <f>K64*1.359622</f>
        <v>1486.0668460000002</v>
      </c>
      <c r="M64" s="4"/>
      <c r="N64" s="4">
        <v>140</v>
      </c>
      <c r="O64" s="4"/>
      <c r="P64" s="4"/>
      <c r="Q64" s="4"/>
      <c r="R64" s="4"/>
      <c r="S64" s="4"/>
      <c r="T64" s="4"/>
      <c r="U64" s="4"/>
      <c r="V64" s="4">
        <v>72</v>
      </c>
      <c r="W64" s="4"/>
      <c r="X64" s="4"/>
      <c r="Y64" s="4"/>
      <c r="Z64" s="4"/>
      <c r="AA64" s="4"/>
      <c r="AB64" s="4"/>
      <c r="AC64" s="4"/>
      <c r="AD64" s="4"/>
      <c r="AE64" s="4"/>
      <c r="AF64" s="9"/>
      <c r="AG64" s="17"/>
      <c r="AH64" s="14" t="s">
        <v>295</v>
      </c>
      <c r="AI64" s="10"/>
    </row>
    <row r="65" spans="2:35" ht="12.75">
      <c r="B65" s="4">
        <f t="shared" si="0"/>
        <v>59</v>
      </c>
      <c r="C65" s="7" t="s">
        <v>205</v>
      </c>
      <c r="D65" s="7" t="s">
        <v>206</v>
      </c>
      <c r="E65" s="4"/>
      <c r="F65" s="5" t="s">
        <v>207</v>
      </c>
      <c r="G65" s="44" t="s">
        <v>208</v>
      </c>
      <c r="H65" s="43" t="s">
        <v>411</v>
      </c>
      <c r="I65" s="46" t="s">
        <v>398</v>
      </c>
      <c r="J65" s="5">
        <v>2003</v>
      </c>
      <c r="K65" s="65">
        <v>2240</v>
      </c>
      <c r="L65" s="71">
        <f>K65*1.359622</f>
        <v>3045.55328</v>
      </c>
      <c r="M65" s="4">
        <v>282</v>
      </c>
      <c r="N65" s="4">
        <v>120</v>
      </c>
      <c r="O65" s="4"/>
      <c r="P65" s="4"/>
      <c r="Q65" s="4"/>
      <c r="R65" s="4"/>
      <c r="S65" s="4"/>
      <c r="T65" s="4"/>
      <c r="U65" s="4"/>
      <c r="V65" s="4"/>
      <c r="W65" s="4"/>
      <c r="X65" s="4" t="s">
        <v>300</v>
      </c>
      <c r="Y65" s="4"/>
      <c r="Z65" s="4"/>
      <c r="AA65" s="4"/>
      <c r="AB65" s="4"/>
      <c r="AC65" s="4"/>
      <c r="AD65" s="4"/>
      <c r="AE65" s="4"/>
      <c r="AF65" s="4"/>
      <c r="AG65" s="12"/>
      <c r="AH65" s="14" t="s">
        <v>294</v>
      </c>
      <c r="AI65" s="10"/>
    </row>
    <row r="66" spans="2:35" ht="12.75">
      <c r="B66" s="4">
        <f t="shared" si="0"/>
        <v>60</v>
      </c>
      <c r="C66" s="7" t="s">
        <v>209</v>
      </c>
      <c r="D66" s="7" t="s">
        <v>210</v>
      </c>
      <c r="E66" s="4"/>
      <c r="F66" s="5" t="s">
        <v>211</v>
      </c>
      <c r="G66" s="44" t="s">
        <v>212</v>
      </c>
      <c r="H66" s="43" t="s">
        <v>411</v>
      </c>
      <c r="I66" s="46" t="s">
        <v>399</v>
      </c>
      <c r="J66" s="5">
        <v>1996</v>
      </c>
      <c r="K66" s="65">
        <v>920</v>
      </c>
      <c r="L66" s="71">
        <f aca="true" t="shared" si="2" ref="L66:L71">K66*1.359622</f>
        <v>1250.8522400000002</v>
      </c>
      <c r="M66" s="4"/>
      <c r="N66" s="4">
        <v>80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12"/>
      <c r="AH66" s="14" t="s">
        <v>295</v>
      </c>
      <c r="AI66" s="10"/>
    </row>
    <row r="67" spans="2:35" ht="12.75">
      <c r="B67" s="4">
        <f t="shared" si="0"/>
        <v>61</v>
      </c>
      <c r="C67" s="7" t="s">
        <v>213</v>
      </c>
      <c r="D67" s="7" t="s">
        <v>214</v>
      </c>
      <c r="E67" s="4"/>
      <c r="F67" s="5" t="s">
        <v>215</v>
      </c>
      <c r="G67" s="44" t="s">
        <v>216</v>
      </c>
      <c r="H67" s="43" t="s">
        <v>411</v>
      </c>
      <c r="I67" s="46" t="s">
        <v>400</v>
      </c>
      <c r="J67" s="5">
        <v>1954</v>
      </c>
      <c r="K67" s="65">
        <v>956</v>
      </c>
      <c r="L67" s="71">
        <f t="shared" si="2"/>
        <v>1299.798632</v>
      </c>
      <c r="M67" s="4">
        <v>334</v>
      </c>
      <c r="N67" s="4">
        <v>75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12"/>
      <c r="AH67" s="14" t="s">
        <v>295</v>
      </c>
      <c r="AI67" s="10"/>
    </row>
    <row r="68" spans="2:35" ht="12.75">
      <c r="B68" s="4">
        <f t="shared" si="0"/>
        <v>62</v>
      </c>
      <c r="C68" s="7" t="s">
        <v>217</v>
      </c>
      <c r="D68" s="7" t="s">
        <v>218</v>
      </c>
      <c r="E68" s="4"/>
      <c r="F68" s="8" t="s">
        <v>219</v>
      </c>
      <c r="G68" s="44" t="s">
        <v>220</v>
      </c>
      <c r="H68" s="43" t="s">
        <v>411</v>
      </c>
      <c r="I68" s="46" t="s">
        <v>401</v>
      </c>
      <c r="J68" s="5">
        <v>1904</v>
      </c>
      <c r="K68" s="65">
        <v>1000</v>
      </c>
      <c r="L68" s="71">
        <f t="shared" si="2"/>
        <v>1359.622</v>
      </c>
      <c r="M68" s="4"/>
      <c r="N68" s="4">
        <v>100</v>
      </c>
      <c r="O68" s="4"/>
      <c r="P68" s="4"/>
      <c r="Q68" s="4"/>
      <c r="R68" s="4"/>
      <c r="S68" s="4"/>
      <c r="T68" s="4"/>
      <c r="U68" s="4"/>
      <c r="V68" s="4">
        <v>108</v>
      </c>
      <c r="W68" s="4"/>
      <c r="X68" s="4"/>
      <c r="Y68" s="4"/>
      <c r="Z68" s="4"/>
      <c r="AA68" s="4"/>
      <c r="AB68" s="4"/>
      <c r="AC68" s="4"/>
      <c r="AD68" s="4"/>
      <c r="AE68" s="4"/>
      <c r="AF68" s="4"/>
      <c r="AG68" s="12"/>
      <c r="AH68" s="14" t="s">
        <v>295</v>
      </c>
      <c r="AI68" s="10"/>
    </row>
    <row r="69" spans="2:35" ht="12.75">
      <c r="B69" s="4">
        <f t="shared" si="0"/>
        <v>63</v>
      </c>
      <c r="C69" s="7" t="s">
        <v>221</v>
      </c>
      <c r="D69" s="7" t="s">
        <v>222</v>
      </c>
      <c r="E69" s="4"/>
      <c r="F69" s="8" t="s">
        <v>223</v>
      </c>
      <c r="G69" s="44" t="s">
        <v>224</v>
      </c>
      <c r="H69" s="43" t="s">
        <v>411</v>
      </c>
      <c r="I69" s="46" t="s">
        <v>402</v>
      </c>
      <c r="J69" s="5">
        <v>1916</v>
      </c>
      <c r="K69" s="65">
        <v>730</v>
      </c>
      <c r="L69" s="71">
        <f t="shared" si="2"/>
        <v>992.5240600000001</v>
      </c>
      <c r="M69" s="4"/>
      <c r="N69" s="4">
        <v>75</v>
      </c>
      <c r="O69" s="4"/>
      <c r="P69" s="4"/>
      <c r="Q69" s="4"/>
      <c r="R69" s="4"/>
      <c r="S69" s="4"/>
      <c r="T69" s="4"/>
      <c r="U69" s="4"/>
      <c r="V69" s="4">
        <v>95</v>
      </c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2"/>
      <c r="AH69" s="14" t="s">
        <v>295</v>
      </c>
      <c r="AI69" s="10"/>
    </row>
    <row r="70" spans="2:35" ht="12.75">
      <c r="B70" s="4">
        <f t="shared" si="0"/>
        <v>64</v>
      </c>
      <c r="C70" s="7" t="s">
        <v>225</v>
      </c>
      <c r="D70" s="7" t="s">
        <v>226</v>
      </c>
      <c r="E70" s="4"/>
      <c r="F70" s="8" t="s">
        <v>227</v>
      </c>
      <c r="G70" s="44" t="s">
        <v>228</v>
      </c>
      <c r="H70" s="43" t="s">
        <v>411</v>
      </c>
      <c r="I70" s="46" t="s">
        <v>403</v>
      </c>
      <c r="J70" s="5">
        <v>1917</v>
      </c>
      <c r="K70" s="65">
        <v>1190</v>
      </c>
      <c r="L70" s="71">
        <f t="shared" si="2"/>
        <v>1617.95018</v>
      </c>
      <c r="M70" s="4"/>
      <c r="N70" s="4">
        <v>65</v>
      </c>
      <c r="O70" s="4"/>
      <c r="P70" s="4"/>
      <c r="Q70" s="4"/>
      <c r="R70" s="4"/>
      <c r="S70" s="4"/>
      <c r="T70" s="4"/>
      <c r="U70" s="4"/>
      <c r="V70" s="4">
        <v>128</v>
      </c>
      <c r="W70" s="4"/>
      <c r="X70" s="4"/>
      <c r="Y70" s="4"/>
      <c r="Z70" s="4"/>
      <c r="AA70" s="4"/>
      <c r="AB70" s="4"/>
      <c r="AC70" s="4"/>
      <c r="AD70" s="4"/>
      <c r="AE70" s="4"/>
      <c r="AF70" s="4"/>
      <c r="AG70" s="12"/>
      <c r="AH70" s="14" t="s">
        <v>295</v>
      </c>
      <c r="AI70" s="10"/>
    </row>
    <row r="71" spans="2:35" ht="12.75">
      <c r="B71" s="4">
        <f t="shared" si="0"/>
        <v>65</v>
      </c>
      <c r="C71" s="7" t="s">
        <v>229</v>
      </c>
      <c r="D71" s="7" t="s">
        <v>230</v>
      </c>
      <c r="E71" s="4"/>
      <c r="F71" s="8" t="s">
        <v>231</v>
      </c>
      <c r="G71" s="44" t="s">
        <v>232</v>
      </c>
      <c r="H71" s="43" t="s">
        <v>411</v>
      </c>
      <c r="I71" s="46" t="s">
        <v>404</v>
      </c>
      <c r="J71" s="5">
        <v>1912</v>
      </c>
      <c r="K71" s="65">
        <v>730</v>
      </c>
      <c r="L71" s="71">
        <f t="shared" si="2"/>
        <v>992.5240600000001</v>
      </c>
      <c r="M71" s="4"/>
      <c r="N71" s="4">
        <v>75</v>
      </c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12"/>
      <c r="AH71" s="14" t="s">
        <v>295</v>
      </c>
      <c r="AI71" s="10"/>
    </row>
    <row r="72" spans="2:35" ht="12.75">
      <c r="B72" s="4">
        <f t="shared" si="0"/>
        <v>66</v>
      </c>
      <c r="C72" s="7" t="s">
        <v>233</v>
      </c>
      <c r="D72" s="7" t="s">
        <v>234</v>
      </c>
      <c r="E72" s="4" t="s">
        <v>235</v>
      </c>
      <c r="F72" s="8" t="s">
        <v>236</v>
      </c>
      <c r="G72" s="21" t="s">
        <v>237</v>
      </c>
      <c r="H72" s="49" t="s">
        <v>411</v>
      </c>
      <c r="I72" s="46" t="s">
        <v>405</v>
      </c>
      <c r="J72" s="5">
        <v>1904</v>
      </c>
      <c r="K72" s="66" t="s">
        <v>29</v>
      </c>
      <c r="L72" s="4" t="s">
        <v>29</v>
      </c>
      <c r="M72" s="4" t="s">
        <v>29</v>
      </c>
      <c r="N72" s="4">
        <v>100</v>
      </c>
      <c r="O72" s="4">
        <v>1945</v>
      </c>
      <c r="P72" s="4"/>
      <c r="Q72" s="4"/>
      <c r="R72" s="4"/>
      <c r="S72" s="4"/>
      <c r="T72" s="4"/>
      <c r="U72" s="4" t="s">
        <v>338</v>
      </c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12"/>
      <c r="AH72" s="14" t="s">
        <v>295</v>
      </c>
      <c r="AI72" s="10"/>
    </row>
    <row r="73" spans="2:35" ht="12.75">
      <c r="B73" s="4">
        <f t="shared" si="0"/>
        <v>67</v>
      </c>
      <c r="C73" s="7" t="s">
        <v>238</v>
      </c>
      <c r="D73" s="7" t="s">
        <v>239</v>
      </c>
      <c r="E73" s="4"/>
      <c r="F73" s="8" t="s">
        <v>240</v>
      </c>
      <c r="G73" s="21" t="s">
        <v>241</v>
      </c>
      <c r="H73" s="49" t="s">
        <v>411</v>
      </c>
      <c r="I73" s="25" t="s">
        <v>350</v>
      </c>
      <c r="J73" s="22">
        <v>1945</v>
      </c>
      <c r="K73" s="67" t="s">
        <v>29</v>
      </c>
      <c r="L73" s="7" t="s">
        <v>29</v>
      </c>
      <c r="M73" s="7" t="s">
        <v>29</v>
      </c>
      <c r="N73" s="7">
        <v>160</v>
      </c>
      <c r="O73" s="4">
        <v>1980</v>
      </c>
      <c r="P73" s="4"/>
      <c r="Q73" s="4"/>
      <c r="R73" s="4"/>
      <c r="S73" s="4"/>
      <c r="T73" s="4"/>
      <c r="U73" s="4" t="s">
        <v>338</v>
      </c>
      <c r="V73" s="4"/>
      <c r="W73" s="4"/>
      <c r="X73" s="4" t="s">
        <v>297</v>
      </c>
      <c r="Y73" s="4"/>
      <c r="Z73" s="4"/>
      <c r="AA73" s="4"/>
      <c r="AB73" s="4"/>
      <c r="AC73" s="4"/>
      <c r="AD73" s="4"/>
      <c r="AE73" s="4"/>
      <c r="AF73" s="4"/>
      <c r="AG73" s="12"/>
      <c r="AH73" s="14" t="s">
        <v>296</v>
      </c>
      <c r="AI73" s="10"/>
    </row>
    <row r="74" spans="2:35" ht="12.75">
      <c r="B74" s="4">
        <f t="shared" si="0"/>
        <v>68</v>
      </c>
      <c r="C74" s="7" t="s">
        <v>242</v>
      </c>
      <c r="D74" s="7" t="s">
        <v>243</v>
      </c>
      <c r="E74" s="4"/>
      <c r="F74" s="8" t="s">
        <v>244</v>
      </c>
      <c r="G74" s="21" t="s">
        <v>245</v>
      </c>
      <c r="H74" s="49" t="s">
        <v>411</v>
      </c>
      <c r="I74" s="25" t="s">
        <v>351</v>
      </c>
      <c r="J74" s="22">
        <v>1945</v>
      </c>
      <c r="K74" s="67" t="s">
        <v>29</v>
      </c>
      <c r="L74" s="7" t="s">
        <v>29</v>
      </c>
      <c r="M74" s="7" t="s">
        <v>29</v>
      </c>
      <c r="N74" s="7">
        <v>180</v>
      </c>
      <c r="O74" s="4">
        <v>1965</v>
      </c>
      <c r="P74" s="4"/>
      <c r="Q74" s="4"/>
      <c r="R74" s="4"/>
      <c r="S74" s="4"/>
      <c r="T74" s="4"/>
      <c r="U74" s="4" t="s">
        <v>338</v>
      </c>
      <c r="V74" s="4"/>
      <c r="W74" s="4"/>
      <c r="X74" s="4" t="s">
        <v>298</v>
      </c>
      <c r="Y74" s="4"/>
      <c r="Z74" s="4"/>
      <c r="AA74" s="4"/>
      <c r="AB74" s="4"/>
      <c r="AC74" s="4"/>
      <c r="AD74" s="4"/>
      <c r="AE74" s="4"/>
      <c r="AF74" s="4"/>
      <c r="AG74" s="12"/>
      <c r="AH74" s="14" t="s">
        <v>296</v>
      </c>
      <c r="AI74" s="10"/>
    </row>
    <row r="75" spans="2:35" ht="12.75">
      <c r="B75" s="4">
        <f t="shared" si="0"/>
        <v>69</v>
      </c>
      <c r="C75" s="7" t="s">
        <v>246</v>
      </c>
      <c r="D75" s="7" t="s">
        <v>247</v>
      </c>
      <c r="E75" s="4"/>
      <c r="F75" s="8" t="s">
        <v>248</v>
      </c>
      <c r="G75" s="21" t="s">
        <v>249</v>
      </c>
      <c r="H75" s="49" t="s">
        <v>411</v>
      </c>
      <c r="I75" s="25" t="s">
        <v>352</v>
      </c>
      <c r="J75" s="22">
        <v>1965</v>
      </c>
      <c r="K75" s="67" t="s">
        <v>29</v>
      </c>
      <c r="L75" s="7" t="s">
        <v>29</v>
      </c>
      <c r="M75" s="7" t="s">
        <v>29</v>
      </c>
      <c r="N75" s="7" t="s">
        <v>29</v>
      </c>
      <c r="O75" s="4">
        <v>1990</v>
      </c>
      <c r="P75" s="4"/>
      <c r="Q75" s="4"/>
      <c r="R75" s="4"/>
      <c r="S75" s="4"/>
      <c r="T75" s="4"/>
      <c r="U75" s="4" t="s">
        <v>338</v>
      </c>
      <c r="V75" s="4"/>
      <c r="W75" s="4"/>
      <c r="X75" s="4" t="s">
        <v>298</v>
      </c>
      <c r="Y75" s="4"/>
      <c r="Z75" s="4"/>
      <c r="AA75" s="4"/>
      <c r="AB75" s="4"/>
      <c r="AC75" s="4"/>
      <c r="AD75" s="4"/>
      <c r="AE75" s="4"/>
      <c r="AF75" s="4"/>
      <c r="AG75" s="12"/>
      <c r="AH75" s="14" t="s">
        <v>296</v>
      </c>
      <c r="AI75" s="10"/>
    </row>
    <row r="76" spans="1:35" ht="12.75">
      <c r="A76" s="10"/>
      <c r="B76" s="4">
        <f t="shared" si="0"/>
        <v>70</v>
      </c>
      <c r="C76" s="7" t="s">
        <v>250</v>
      </c>
      <c r="D76" s="7" t="s">
        <v>251</v>
      </c>
      <c r="E76" s="4"/>
      <c r="F76" s="8" t="s">
        <v>252</v>
      </c>
      <c r="G76" s="21" t="s">
        <v>253</v>
      </c>
      <c r="H76" s="49" t="s">
        <v>411</v>
      </c>
      <c r="I76" s="25" t="s">
        <v>353</v>
      </c>
      <c r="J76" s="22">
        <v>1990</v>
      </c>
      <c r="K76" s="67" t="s">
        <v>29</v>
      </c>
      <c r="L76" s="7" t="s">
        <v>29</v>
      </c>
      <c r="M76" s="7" t="s">
        <v>29</v>
      </c>
      <c r="N76" s="7" t="s">
        <v>29</v>
      </c>
      <c r="O76" s="4" t="s">
        <v>29</v>
      </c>
      <c r="P76" s="4"/>
      <c r="Q76" s="4"/>
      <c r="R76" s="4"/>
      <c r="S76" s="4"/>
      <c r="T76" s="4"/>
      <c r="U76" s="4" t="s">
        <v>338</v>
      </c>
      <c r="V76" s="4"/>
      <c r="W76" s="4"/>
      <c r="X76" s="19" t="s">
        <v>302</v>
      </c>
      <c r="Y76" s="4"/>
      <c r="Z76" s="4"/>
      <c r="AA76" s="4"/>
      <c r="AB76" s="4"/>
      <c r="AC76" s="4"/>
      <c r="AD76" s="4"/>
      <c r="AE76" s="4"/>
      <c r="AF76" s="4"/>
      <c r="AG76" s="12"/>
      <c r="AH76" s="14" t="s">
        <v>296</v>
      </c>
      <c r="AI76" s="10"/>
    </row>
    <row r="77" spans="2:35" ht="12.75">
      <c r="B77" s="4">
        <f t="shared" si="0"/>
        <v>71</v>
      </c>
      <c r="C77" s="4" t="s">
        <v>254</v>
      </c>
      <c r="D77" s="4" t="s">
        <v>256</v>
      </c>
      <c r="E77" s="4" t="s">
        <v>255</v>
      </c>
      <c r="F77" s="8" t="s">
        <v>257</v>
      </c>
      <c r="G77" s="21" t="s">
        <v>258</v>
      </c>
      <c r="H77" s="49" t="s">
        <v>411</v>
      </c>
      <c r="I77" s="25" t="s">
        <v>354</v>
      </c>
      <c r="J77" s="22">
        <v>1990</v>
      </c>
      <c r="K77" s="67" t="s">
        <v>29</v>
      </c>
      <c r="L77" s="7" t="s">
        <v>29</v>
      </c>
      <c r="M77" s="7" t="s">
        <v>29</v>
      </c>
      <c r="N77" s="7">
        <v>200</v>
      </c>
      <c r="O77" s="4" t="s">
        <v>29</v>
      </c>
      <c r="P77" s="4"/>
      <c r="Q77" s="4"/>
      <c r="R77" s="4"/>
      <c r="S77" s="4"/>
      <c r="T77" s="4"/>
      <c r="U77" s="4" t="s">
        <v>338</v>
      </c>
      <c r="V77" s="4"/>
      <c r="W77" s="4"/>
      <c r="X77" s="4" t="s">
        <v>303</v>
      </c>
      <c r="Y77" s="4"/>
      <c r="Z77" s="4"/>
      <c r="AA77" s="4"/>
      <c r="AB77" s="4"/>
      <c r="AC77" s="4"/>
      <c r="AD77" s="4"/>
      <c r="AE77" s="4"/>
      <c r="AF77" s="4"/>
      <c r="AG77" s="12"/>
      <c r="AH77" s="14" t="s">
        <v>296</v>
      </c>
      <c r="AI77" s="10"/>
    </row>
    <row r="78" spans="2:35" ht="12.75">
      <c r="B78" s="4">
        <f aca="true" t="shared" si="3" ref="B78:B86">B77+1</f>
        <v>72</v>
      </c>
      <c r="C78" s="4" t="s">
        <v>64</v>
      </c>
      <c r="D78" s="4" t="s">
        <v>243</v>
      </c>
      <c r="E78" s="4"/>
      <c r="F78" s="8" t="s">
        <v>236</v>
      </c>
      <c r="G78" s="21" t="s">
        <v>28</v>
      </c>
      <c r="H78" s="49" t="s">
        <v>411</v>
      </c>
      <c r="I78" s="25" t="s">
        <v>355</v>
      </c>
      <c r="J78" s="22">
        <v>1954</v>
      </c>
      <c r="K78" s="67" t="s">
        <v>29</v>
      </c>
      <c r="L78" s="4" t="s">
        <v>29</v>
      </c>
      <c r="M78" s="4" t="s">
        <v>29</v>
      </c>
      <c r="N78" s="4">
        <v>180</v>
      </c>
      <c r="O78" s="4">
        <v>1980</v>
      </c>
      <c r="P78" s="4"/>
      <c r="Q78" s="4"/>
      <c r="R78" s="4"/>
      <c r="S78" s="4"/>
      <c r="T78" s="4"/>
      <c r="U78" s="4" t="s">
        <v>338</v>
      </c>
      <c r="V78" s="4"/>
      <c r="W78" s="4"/>
      <c r="X78" s="4" t="s">
        <v>298</v>
      </c>
      <c r="Y78" s="4"/>
      <c r="Z78" s="4"/>
      <c r="AA78" s="4"/>
      <c r="AB78" s="4"/>
      <c r="AC78" s="4"/>
      <c r="AD78" s="12"/>
      <c r="AE78" s="14"/>
      <c r="AF78" s="14"/>
      <c r="AG78" s="14"/>
      <c r="AH78" s="14" t="s">
        <v>296</v>
      </c>
      <c r="AI78" s="10"/>
    </row>
    <row r="79" spans="2:35" ht="12.75">
      <c r="B79" s="4">
        <f t="shared" si="3"/>
        <v>73</v>
      </c>
      <c r="C79" s="4" t="s">
        <v>64</v>
      </c>
      <c r="D79" s="4" t="s">
        <v>247</v>
      </c>
      <c r="E79" s="4"/>
      <c r="F79" s="8" t="s">
        <v>236</v>
      </c>
      <c r="G79" s="21" t="s">
        <v>28</v>
      </c>
      <c r="H79" s="49" t="s">
        <v>411</v>
      </c>
      <c r="I79" s="25" t="s">
        <v>356</v>
      </c>
      <c r="J79" s="22">
        <v>1980</v>
      </c>
      <c r="K79" s="67" t="s">
        <v>29</v>
      </c>
      <c r="L79" s="4" t="s">
        <v>29</v>
      </c>
      <c r="M79" s="4" t="s">
        <v>29</v>
      </c>
      <c r="N79" s="4" t="s">
        <v>29</v>
      </c>
      <c r="O79" s="4" t="s">
        <v>29</v>
      </c>
      <c r="P79" s="4"/>
      <c r="Q79" s="4"/>
      <c r="R79" s="4"/>
      <c r="S79" s="4"/>
      <c r="T79" s="4"/>
      <c r="U79" s="4" t="s">
        <v>338</v>
      </c>
      <c r="V79" s="4"/>
      <c r="W79" s="4"/>
      <c r="X79" s="4" t="s">
        <v>298</v>
      </c>
      <c r="Y79" s="4"/>
      <c r="Z79" s="4"/>
      <c r="AA79" s="4"/>
      <c r="AB79" s="4"/>
      <c r="AC79" s="4"/>
      <c r="AD79" s="12"/>
      <c r="AE79" s="14"/>
      <c r="AF79" s="14"/>
      <c r="AG79" s="14"/>
      <c r="AH79" s="14" t="s">
        <v>296</v>
      </c>
      <c r="AI79" s="10"/>
    </row>
    <row r="80" spans="2:35" ht="12.75">
      <c r="B80" s="4">
        <f t="shared" si="3"/>
        <v>74</v>
      </c>
      <c r="C80" s="4" t="s">
        <v>259</v>
      </c>
      <c r="D80" s="4" t="s">
        <v>261</v>
      </c>
      <c r="E80" s="4" t="s">
        <v>260</v>
      </c>
      <c r="F80" s="8" t="s">
        <v>262</v>
      </c>
      <c r="G80" s="21" t="s">
        <v>263</v>
      </c>
      <c r="H80" s="49" t="s">
        <v>411</v>
      </c>
      <c r="I80" s="25" t="s">
        <v>359</v>
      </c>
      <c r="J80" s="22">
        <v>1994</v>
      </c>
      <c r="K80" s="67" t="s">
        <v>29</v>
      </c>
      <c r="L80" s="4" t="s">
        <v>29</v>
      </c>
      <c r="M80" s="4" t="s">
        <v>29</v>
      </c>
      <c r="N80" s="4">
        <v>200</v>
      </c>
      <c r="O80" s="4" t="s">
        <v>29</v>
      </c>
      <c r="P80" s="4"/>
      <c r="Q80" s="4"/>
      <c r="R80" s="4"/>
      <c r="S80" s="4"/>
      <c r="T80" s="4"/>
      <c r="U80" s="4" t="s">
        <v>338</v>
      </c>
      <c r="V80" s="4"/>
      <c r="W80" s="4"/>
      <c r="X80" s="4" t="s">
        <v>304</v>
      </c>
      <c r="Y80" s="4"/>
      <c r="Z80" s="4"/>
      <c r="AA80" s="4"/>
      <c r="AB80" s="4"/>
      <c r="AC80" s="4"/>
      <c r="AD80" s="4"/>
      <c r="AE80" s="13"/>
      <c r="AF80" s="13"/>
      <c r="AG80" s="16"/>
      <c r="AH80" s="26" t="s">
        <v>296</v>
      </c>
      <c r="AI80" s="10"/>
    </row>
    <row r="81" spans="2:35" ht="12.75">
      <c r="B81" s="4">
        <f t="shared" si="3"/>
        <v>75</v>
      </c>
      <c r="C81" s="13" t="s">
        <v>24</v>
      </c>
      <c r="D81" s="13" t="s">
        <v>201</v>
      </c>
      <c r="E81" s="13" t="s">
        <v>306</v>
      </c>
      <c r="F81" s="33" t="s">
        <v>236</v>
      </c>
      <c r="G81" s="34" t="s">
        <v>28</v>
      </c>
      <c r="H81" s="49" t="s">
        <v>411</v>
      </c>
      <c r="I81" s="31" t="s">
        <v>360</v>
      </c>
      <c r="J81" s="35">
        <v>1989</v>
      </c>
      <c r="K81" s="68" t="s">
        <v>29</v>
      </c>
      <c r="L81" s="13" t="s">
        <v>29</v>
      </c>
      <c r="M81" s="13" t="s">
        <v>29</v>
      </c>
      <c r="N81" s="13">
        <v>130</v>
      </c>
      <c r="O81" s="13" t="s">
        <v>29</v>
      </c>
      <c r="P81" s="13"/>
      <c r="Q81" s="13"/>
      <c r="R81" s="13"/>
      <c r="S81" s="13"/>
      <c r="T81" s="13"/>
      <c r="U81" s="13" t="s">
        <v>338</v>
      </c>
      <c r="V81" s="13"/>
      <c r="W81" s="13"/>
      <c r="X81" s="13" t="s">
        <v>298</v>
      </c>
      <c r="Y81" s="13"/>
      <c r="Z81" s="13"/>
      <c r="AA81" s="13"/>
      <c r="AB81" s="13"/>
      <c r="AC81" s="13"/>
      <c r="AD81" s="16"/>
      <c r="AE81" s="26"/>
      <c r="AF81" s="26"/>
      <c r="AG81" s="26"/>
      <c r="AH81" s="26" t="s">
        <v>296</v>
      </c>
      <c r="AI81" s="10"/>
    </row>
    <row r="82" spans="2:35" ht="12.75">
      <c r="B82" s="4">
        <f t="shared" si="3"/>
        <v>76</v>
      </c>
      <c r="C82" s="27" t="s">
        <v>24</v>
      </c>
      <c r="D82" s="27" t="s">
        <v>406</v>
      </c>
      <c r="E82" s="14"/>
      <c r="F82" s="42" t="s">
        <v>236</v>
      </c>
      <c r="G82" s="45" t="s">
        <v>28</v>
      </c>
      <c r="H82" s="43" t="s">
        <v>411</v>
      </c>
      <c r="I82" s="30" t="s">
        <v>357</v>
      </c>
      <c r="J82" s="42">
        <v>1954</v>
      </c>
      <c r="K82" s="43" t="s">
        <v>29</v>
      </c>
      <c r="L82" s="14" t="s">
        <v>29</v>
      </c>
      <c r="M82" s="14" t="s">
        <v>29</v>
      </c>
      <c r="N82" s="14">
        <v>200</v>
      </c>
      <c r="O82" s="14">
        <v>1974</v>
      </c>
      <c r="P82" s="14"/>
      <c r="Q82" s="14"/>
      <c r="R82" s="14"/>
      <c r="S82" s="14"/>
      <c r="T82" s="14"/>
      <c r="U82" s="14" t="s">
        <v>338</v>
      </c>
      <c r="V82" s="14"/>
      <c r="W82" s="14"/>
      <c r="X82" s="14" t="s">
        <v>298</v>
      </c>
      <c r="Y82" s="14"/>
      <c r="Z82" s="14"/>
      <c r="AA82" s="14"/>
      <c r="AB82" s="14"/>
      <c r="AC82" s="14"/>
      <c r="AD82" s="14"/>
      <c r="AE82" s="14"/>
      <c r="AF82" s="14"/>
      <c r="AG82" s="14"/>
      <c r="AH82" s="26" t="s">
        <v>296</v>
      </c>
      <c r="AI82" s="10"/>
    </row>
    <row r="83" spans="2:35" ht="12.75">
      <c r="B83" s="4">
        <f t="shared" si="3"/>
        <v>77</v>
      </c>
      <c r="C83" s="14" t="s">
        <v>24</v>
      </c>
      <c r="D83" s="14" t="s">
        <v>407</v>
      </c>
      <c r="E83" s="14"/>
      <c r="F83" s="42" t="s">
        <v>236</v>
      </c>
      <c r="G83" s="45" t="s">
        <v>28</v>
      </c>
      <c r="H83" s="43" t="s">
        <v>411</v>
      </c>
      <c r="I83" s="25" t="s">
        <v>358</v>
      </c>
      <c r="J83" s="42">
        <v>1980</v>
      </c>
      <c r="K83" s="43" t="s">
        <v>29</v>
      </c>
      <c r="L83" s="14" t="s">
        <v>29</v>
      </c>
      <c r="M83" s="14" t="s">
        <v>29</v>
      </c>
      <c r="N83" s="14">
        <v>200</v>
      </c>
      <c r="O83" s="14" t="s">
        <v>29</v>
      </c>
      <c r="P83" s="14"/>
      <c r="Q83" s="14"/>
      <c r="R83" s="14"/>
      <c r="S83" s="14"/>
      <c r="T83" s="14"/>
      <c r="U83" s="14" t="s">
        <v>338</v>
      </c>
      <c r="V83" s="14"/>
      <c r="W83" s="14"/>
      <c r="X83" s="14" t="s">
        <v>298</v>
      </c>
      <c r="Y83" s="14"/>
      <c r="Z83" s="14"/>
      <c r="AA83" s="14"/>
      <c r="AB83" s="14"/>
      <c r="AC83" s="14"/>
      <c r="AD83" s="14"/>
      <c r="AE83" s="14"/>
      <c r="AF83" s="14"/>
      <c r="AG83" s="14"/>
      <c r="AH83" s="26" t="s">
        <v>296</v>
      </c>
      <c r="AI83" s="10"/>
    </row>
    <row r="84" spans="2:35" ht="12.75">
      <c r="B84" s="4">
        <f t="shared" si="3"/>
        <v>78</v>
      </c>
      <c r="C84" s="9" t="s">
        <v>264</v>
      </c>
      <c r="D84" s="9" t="s">
        <v>265</v>
      </c>
      <c r="E84" s="9" t="s">
        <v>266</v>
      </c>
      <c r="F84" s="36" t="s">
        <v>267</v>
      </c>
      <c r="G84" s="37" t="s">
        <v>268</v>
      </c>
      <c r="H84" s="49" t="s">
        <v>411</v>
      </c>
      <c r="I84" s="31" t="s">
        <v>361</v>
      </c>
      <c r="J84" s="39">
        <v>1950</v>
      </c>
      <c r="K84" s="69" t="s">
        <v>29</v>
      </c>
      <c r="L84" s="28" t="s">
        <v>29</v>
      </c>
      <c r="M84" s="28" t="s">
        <v>29</v>
      </c>
      <c r="N84" s="28">
        <v>125</v>
      </c>
      <c r="O84" s="28" t="s">
        <v>29</v>
      </c>
      <c r="P84" s="28"/>
      <c r="Q84" s="28"/>
      <c r="R84" s="28"/>
      <c r="S84" s="28"/>
      <c r="T84" s="28">
        <v>70</v>
      </c>
      <c r="U84" s="28" t="s">
        <v>310</v>
      </c>
      <c r="V84" s="28" t="s">
        <v>311</v>
      </c>
      <c r="X84" s="28" t="s">
        <v>298</v>
      </c>
      <c r="Y84" s="28"/>
      <c r="Z84" s="28"/>
      <c r="AA84" s="28"/>
      <c r="AB84" s="28"/>
      <c r="AC84" s="28"/>
      <c r="AD84" s="40"/>
      <c r="AE84" s="38"/>
      <c r="AF84" s="41" t="s">
        <v>312</v>
      </c>
      <c r="AG84" s="38"/>
      <c r="AH84" s="38" t="s">
        <v>296</v>
      </c>
      <c r="AI84" s="10"/>
    </row>
    <row r="85" spans="2:35" ht="12.75">
      <c r="B85" s="4">
        <f t="shared" si="3"/>
        <v>79</v>
      </c>
      <c r="C85" s="4" t="s">
        <v>56</v>
      </c>
      <c r="D85" s="4" t="s">
        <v>317</v>
      </c>
      <c r="E85" s="4"/>
      <c r="F85" s="8" t="s">
        <v>236</v>
      </c>
      <c r="G85" s="21" t="s">
        <v>59</v>
      </c>
      <c r="H85" s="49" t="s">
        <v>411</v>
      </c>
      <c r="I85" s="47" t="s">
        <v>362</v>
      </c>
      <c r="J85" s="32">
        <v>1950</v>
      </c>
      <c r="K85" s="70" t="s">
        <v>29</v>
      </c>
      <c r="L85" s="7" t="s">
        <v>29</v>
      </c>
      <c r="M85" s="7" t="s">
        <v>29</v>
      </c>
      <c r="N85" s="7">
        <v>125</v>
      </c>
      <c r="O85" s="7" t="s">
        <v>29</v>
      </c>
      <c r="P85" s="7"/>
      <c r="Q85" s="7"/>
      <c r="R85" s="7"/>
      <c r="S85" s="7"/>
      <c r="T85" s="7">
        <v>45</v>
      </c>
      <c r="U85" s="7" t="s">
        <v>308</v>
      </c>
      <c r="V85" s="29" t="s">
        <v>309</v>
      </c>
      <c r="W85" s="29"/>
      <c r="X85" s="7" t="s">
        <v>298</v>
      </c>
      <c r="Y85" s="7"/>
      <c r="Z85" s="7"/>
      <c r="AA85" s="7"/>
      <c r="AB85" s="7"/>
      <c r="AC85" s="7"/>
      <c r="AD85" s="24"/>
      <c r="AE85" s="14"/>
      <c r="AF85" s="27"/>
      <c r="AG85" s="14"/>
      <c r="AH85" s="14" t="s">
        <v>296</v>
      </c>
      <c r="AI85" s="10"/>
    </row>
    <row r="86" spans="2:35" ht="12.75">
      <c r="B86" s="4">
        <f t="shared" si="3"/>
        <v>80</v>
      </c>
      <c r="C86" s="4" t="s">
        <v>64</v>
      </c>
      <c r="D86" s="4" t="s">
        <v>269</v>
      </c>
      <c r="E86" s="4" t="s">
        <v>270</v>
      </c>
      <c r="F86" s="8" t="s">
        <v>271</v>
      </c>
      <c r="G86" s="21" t="s">
        <v>272</v>
      </c>
      <c r="H86" s="49" t="s">
        <v>411</v>
      </c>
      <c r="I86" s="48" t="s">
        <v>408</v>
      </c>
      <c r="J86" s="22">
        <v>1950</v>
      </c>
      <c r="K86" s="67" t="s">
        <v>29</v>
      </c>
      <c r="L86" s="7" t="s">
        <v>29</v>
      </c>
      <c r="M86" s="7" t="s">
        <v>29</v>
      </c>
      <c r="N86" s="7">
        <v>125</v>
      </c>
      <c r="O86" s="7" t="s">
        <v>29</v>
      </c>
      <c r="P86" s="7"/>
      <c r="Q86" s="7"/>
      <c r="R86" s="7"/>
      <c r="S86" s="7"/>
      <c r="T86" s="7">
        <v>20</v>
      </c>
      <c r="U86" s="24" t="s">
        <v>338</v>
      </c>
      <c r="V86" s="14" t="s">
        <v>339</v>
      </c>
      <c r="W86" s="14"/>
      <c r="X86" s="25"/>
      <c r="Y86" s="7"/>
      <c r="Z86" s="7"/>
      <c r="AA86" s="7"/>
      <c r="AB86" s="7"/>
      <c r="AC86" s="7"/>
      <c r="AD86" s="24"/>
      <c r="AE86" s="14"/>
      <c r="AF86" s="14"/>
      <c r="AG86" s="14"/>
      <c r="AH86" s="14" t="s">
        <v>296</v>
      </c>
      <c r="AI86" s="10"/>
    </row>
    <row r="87" ht="12.75">
      <c r="U87" s="31" t="s">
        <v>336</v>
      </c>
    </row>
    <row r="88" spans="1:256" ht="12.75">
      <c r="A88" s="10"/>
      <c r="B88" s="10"/>
      <c r="C88" s="10"/>
      <c r="D88" s="10"/>
      <c r="E88" s="10"/>
      <c r="F88" s="11"/>
      <c r="G88" s="11"/>
      <c r="H88" s="11"/>
      <c r="I88" s="10"/>
      <c r="J88" s="11"/>
      <c r="K88" s="11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51" t="s">
        <v>328</v>
      </c>
      <c r="Z88" s="51"/>
      <c r="AA88" s="51"/>
      <c r="AB88" s="51"/>
      <c r="AC88" s="51"/>
      <c r="AD88" s="51"/>
      <c r="AE88" s="51"/>
      <c r="AF88" s="51"/>
      <c r="AG88" s="52"/>
      <c r="AH88" s="3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9:34" ht="12.75">
      <c r="I89" s="10"/>
      <c r="Y89" s="51" t="s">
        <v>329</v>
      </c>
      <c r="Z89" s="51"/>
      <c r="AA89" s="51"/>
      <c r="AB89" s="51"/>
      <c r="AC89" s="51"/>
      <c r="AD89" s="51"/>
      <c r="AE89" s="51"/>
      <c r="AF89" s="51"/>
      <c r="AG89" s="52"/>
      <c r="AH89" s="30"/>
    </row>
    <row r="90" spans="9:34" ht="12.75">
      <c r="I90" s="10"/>
      <c r="Y90" s="51" t="s">
        <v>330</v>
      </c>
      <c r="Z90" s="51"/>
      <c r="AA90" s="51"/>
      <c r="AB90" s="51"/>
      <c r="AC90" s="51"/>
      <c r="AD90" s="51"/>
      <c r="AE90" s="51"/>
      <c r="AF90" s="51"/>
      <c r="AG90" s="52"/>
      <c r="AH90" s="30"/>
    </row>
    <row r="91" spans="9:34" ht="12.75">
      <c r="I91" s="10"/>
      <c r="Y91" s="51" t="s">
        <v>331</v>
      </c>
      <c r="Z91" s="51"/>
      <c r="AA91" s="51"/>
      <c r="AB91" s="51"/>
      <c r="AC91" s="51"/>
      <c r="AD91" s="51"/>
      <c r="AE91" s="51"/>
      <c r="AF91" s="51"/>
      <c r="AG91" s="52"/>
      <c r="AH91" s="30"/>
    </row>
    <row r="92" spans="9:34" ht="12.75">
      <c r="I92" s="10"/>
      <c r="Y92" s="51" t="s">
        <v>332</v>
      </c>
      <c r="Z92" s="51"/>
      <c r="AA92" s="51"/>
      <c r="AB92" s="51"/>
      <c r="AC92" s="51"/>
      <c r="AD92" s="51"/>
      <c r="AE92" s="51"/>
      <c r="AF92" s="51"/>
      <c r="AG92" s="52"/>
      <c r="AH92" s="30"/>
    </row>
    <row r="93" spans="9:34" ht="12.75">
      <c r="I93" s="10"/>
      <c r="Y93" s="51" t="s">
        <v>333</v>
      </c>
      <c r="Z93" s="51"/>
      <c r="AA93" s="51"/>
      <c r="AB93" s="51"/>
      <c r="AC93" s="51"/>
      <c r="AD93" s="51"/>
      <c r="AE93" s="51"/>
      <c r="AF93" s="51"/>
      <c r="AG93" s="51"/>
      <c r="AH93" s="51"/>
    </row>
    <row r="94" spans="9:34" ht="12.75">
      <c r="I94" s="10"/>
      <c r="Y94" s="51" t="s">
        <v>334</v>
      </c>
      <c r="Z94" s="51"/>
      <c r="AA94" s="51"/>
      <c r="AB94" s="51"/>
      <c r="AC94" s="51"/>
      <c r="AD94" s="51"/>
      <c r="AE94" s="51"/>
      <c r="AF94" s="51"/>
      <c r="AG94" s="52"/>
      <c r="AH94" s="30"/>
    </row>
    <row r="95" spans="9:34" ht="12.75">
      <c r="I95" s="10"/>
      <c r="Y95" s="51" t="s">
        <v>335</v>
      </c>
      <c r="Z95" s="51"/>
      <c r="AA95" s="51"/>
      <c r="AB95" s="51"/>
      <c r="AC95" s="51"/>
      <c r="AD95" s="51"/>
      <c r="AE95" s="51"/>
      <c r="AF95" s="51"/>
      <c r="AG95" s="52"/>
      <c r="AH95" s="30"/>
    </row>
    <row r="96" ht="12.75">
      <c r="I96" s="10"/>
    </row>
    <row r="97" ht="12.75">
      <c r="I97" s="10"/>
    </row>
    <row r="98" ht="12.75">
      <c r="I98" s="10"/>
    </row>
    <row r="99" ht="12.75">
      <c r="I99" s="10"/>
    </row>
    <row r="100" ht="12.75">
      <c r="I100" s="10"/>
    </row>
    <row r="101" ht="12.75">
      <c r="I101" s="10"/>
    </row>
  </sheetData>
  <mergeCells count="37">
    <mergeCell ref="K5:K6"/>
    <mergeCell ref="B2:L3"/>
    <mergeCell ref="AH5:AH6"/>
    <mergeCell ref="AG5:AG6"/>
    <mergeCell ref="AE5:AE6"/>
    <mergeCell ref="AF5:AF6"/>
    <mergeCell ref="T5:T6"/>
    <mergeCell ref="V5:V6"/>
    <mergeCell ref="W5:W6"/>
    <mergeCell ref="X5:X6"/>
    <mergeCell ref="P5:P6"/>
    <mergeCell ref="Q5:Q6"/>
    <mergeCell ref="R5:R6"/>
    <mergeCell ref="S5:S6"/>
    <mergeCell ref="L5:L6"/>
    <mergeCell ref="M5:M6"/>
    <mergeCell ref="N5:N6"/>
    <mergeCell ref="O5:O6"/>
    <mergeCell ref="F5:F6"/>
    <mergeCell ref="G5:G6"/>
    <mergeCell ref="I5:I6"/>
    <mergeCell ref="J5:J6"/>
    <mergeCell ref="H5:H6"/>
    <mergeCell ref="B5:B6"/>
    <mergeCell ref="C5:C6"/>
    <mergeCell ref="D5:D6"/>
    <mergeCell ref="E5:E6"/>
    <mergeCell ref="Y95:AG95"/>
    <mergeCell ref="U5:U6"/>
    <mergeCell ref="Y91:AG91"/>
    <mergeCell ref="Y92:AG92"/>
    <mergeCell ref="Y93:AH93"/>
    <mergeCell ref="Y94:AG94"/>
    <mergeCell ref="Y5:AD5"/>
    <mergeCell ref="Y88:AG88"/>
    <mergeCell ref="Y89:AG89"/>
    <mergeCell ref="Y90:AG90"/>
  </mergeCells>
  <conditionalFormatting sqref="AH84:AH86">
    <cfRule type="cellIs" priority="1" dxfId="0" operator="equal" stopIfTrue="1">
      <formula>"Coding"</formula>
    </cfRule>
    <cfRule type="cellIs" priority="2" dxfId="1" operator="equal" stopIfTrue="1">
      <formula>"Available"</formula>
    </cfRule>
    <cfRule type="cellIs" priority="3" dxfId="2" operator="equal" stopIfTrue="1">
      <formula>"Drawing"</formula>
    </cfRule>
  </conditionalFormatting>
  <conditionalFormatting sqref="AH7:AH83">
    <cfRule type="cellIs" priority="4" dxfId="3" operator="equal" stopIfTrue="1">
      <formula>"Coding"</formula>
    </cfRule>
    <cfRule type="cellIs" priority="5" dxfId="1" operator="equal" stopIfTrue="1">
      <formula>"Available"</formula>
    </cfRule>
    <cfRule type="cellIs" priority="6" dxfId="2" operator="equal" stopIfTrue="1">
      <formula>"Drawing"</formula>
    </cfRule>
  </conditionalFormatting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JamesVassie</dc:creator>
  <cp:keywords/>
  <dc:description/>
  <cp:lastModifiedBy>JamesVassie</cp:lastModifiedBy>
  <cp:lastPrinted>2005-07-12T19:21:50Z</cp:lastPrinted>
  <dcterms:created xsi:type="dcterms:W3CDTF">2005-06-25T07:40:40Z</dcterms:created>
  <dcterms:modified xsi:type="dcterms:W3CDTF">2005-11-05T15:25:14Z</dcterms:modified>
  <cp:category/>
  <cp:version/>
  <cp:contentType/>
  <cp:contentStatus/>
  <cp:revision>1</cp:revision>
</cp:coreProperties>
</file>